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autoCompressPictures="0"/>
  <mc:AlternateContent xmlns:mc="http://schemas.openxmlformats.org/markup-compatibility/2006">
    <mc:Choice Requires="x15">
      <x15ac:absPath xmlns:x15ac="http://schemas.microsoft.com/office/spreadsheetml/2010/11/ac" url="/Users/viv.grigg/Documents/My Webs/1-730PHDResMeth/1ResearchFramework/"/>
    </mc:Choice>
  </mc:AlternateContent>
  <xr:revisionPtr revIDLastSave="0" documentId="8_{352CC3C1-3BAD-204B-94AF-85CEE97DF729}" xr6:coauthVersionLast="47" xr6:coauthVersionMax="47" xr10:uidLastSave="{00000000-0000-0000-0000-000000000000}"/>
  <bookViews>
    <workbookView xWindow="100" yWindow="1420" windowWidth="34180" windowHeight="15660" xr2:uid="{00000000-000D-0000-FFFF-FFFF00000000}"/>
  </bookViews>
  <sheets>
    <sheet name="Details" sheetId="1" r:id="rId1"/>
    <sheet name="MATUL Experience" sheetId="3" r:id="rId2"/>
    <sheet name="Lookup Lists" sheetId="2" r:id="rId3"/>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9" i="1" l="1"/>
  <c r="G78" i="1"/>
  <c r="G77" i="1"/>
  <c r="G76" i="1"/>
  <c r="G75" i="1"/>
  <c r="G74" i="1"/>
  <c r="G73" i="1"/>
  <c r="G72" i="1"/>
  <c r="G71" i="1"/>
  <c r="G70" i="1"/>
  <c r="G69" i="1"/>
  <c r="G68" i="1"/>
  <c r="G67" i="1"/>
  <c r="H67" i="1" s="1"/>
  <c r="G66" i="1"/>
  <c r="H66" i="1" s="1"/>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3" i="3"/>
  <c r="G23" i="3"/>
  <c r="H25" i="3"/>
  <c r="G25" i="3"/>
  <c r="E80" i="1"/>
  <c r="G4" i="1"/>
  <c r="H4" i="1" s="1"/>
  <c r="G5" i="1"/>
  <c r="G6" i="1"/>
  <c r="G7" i="1"/>
  <c r="G27" i="1"/>
  <c r="H27" i="1" s="1"/>
  <c r="G26" i="1"/>
  <c r="H26" i="1" s="1"/>
  <c r="F54" i="1"/>
  <c r="G54" i="1" s="1"/>
  <c r="F55" i="1"/>
  <c r="G55" i="1" s="1"/>
  <c r="F11" i="1"/>
  <c r="H40" i="1"/>
  <c r="F40" i="1"/>
  <c r="F56" i="1"/>
  <c r="F57" i="1"/>
  <c r="G58" i="1"/>
  <c r="F59" i="1"/>
  <c r="F49" i="1"/>
  <c r="G50" i="1"/>
  <c r="H50" i="1" s="1"/>
  <c r="F51" i="1"/>
  <c r="G51" i="1" s="1"/>
  <c r="F52" i="1"/>
  <c r="G52" i="1" s="1"/>
  <c r="F53" i="1"/>
  <c r="G53" i="1" s="1"/>
  <c r="H79" i="1"/>
  <c r="H78" i="1"/>
  <c r="G8" i="1"/>
  <c r="D80" i="1"/>
  <c r="G25" i="1"/>
  <c r="H25" i="1" s="1"/>
  <c r="G30" i="1"/>
  <c r="G31" i="1"/>
  <c r="G32" i="1"/>
  <c r="G33" i="1"/>
  <c r="G34" i="1"/>
  <c r="G35" i="1"/>
  <c r="G36" i="1"/>
  <c r="G37" i="1"/>
  <c r="G38" i="1"/>
  <c r="H38" i="1" s="1"/>
  <c r="G39" i="1"/>
  <c r="H39" i="1" s="1"/>
  <c r="G41" i="1"/>
  <c r="H41" i="1" s="1"/>
  <c r="G42" i="1"/>
  <c r="H42" i="1" s="1"/>
  <c r="G43" i="1"/>
  <c r="H43" i="1" s="1"/>
  <c r="G44" i="1"/>
  <c r="H44" i="1" s="1"/>
  <c r="G45" i="1"/>
  <c r="G46" i="1"/>
  <c r="G47" i="1"/>
  <c r="G48" i="1"/>
  <c r="G60" i="1"/>
  <c r="G61" i="1"/>
  <c r="G62" i="1"/>
  <c r="G64" i="1"/>
  <c r="H64" i="1" s="1"/>
  <c r="G65" i="1"/>
  <c r="H65" i="1" s="1"/>
  <c r="G63" i="1"/>
  <c r="H63" i="1" s="1"/>
  <c r="G29" i="1"/>
  <c r="H46" i="1" l="1"/>
  <c r="H53" i="1"/>
  <c r="H76" i="1"/>
  <c r="H37" i="1"/>
  <c r="H5" i="1"/>
  <c r="H58" i="1"/>
  <c r="H73" i="1"/>
  <c r="H74" i="1"/>
  <c r="H51" i="1"/>
  <c r="H71" i="1"/>
  <c r="G49" i="1"/>
  <c r="H49" i="1" s="1"/>
  <c r="G59" i="1"/>
  <c r="H59" i="1" s="1"/>
  <c r="H35" i="1"/>
  <c r="H54" i="1"/>
  <c r="H52" i="1"/>
  <c r="H70" i="1"/>
  <c r="H29" i="1"/>
  <c r="H77" i="1"/>
  <c r="H75" i="1"/>
  <c r="H33" i="1"/>
  <c r="H45" i="1"/>
  <c r="H68" i="1"/>
  <c r="H69" i="1"/>
  <c r="H36" i="1"/>
  <c r="G56" i="1"/>
  <c r="H56" i="1" s="1"/>
  <c r="H34" i="1"/>
  <c r="H61" i="1"/>
  <c r="H32" i="1"/>
  <c r="H48" i="1"/>
  <c r="H31" i="1"/>
  <c r="G11" i="1"/>
  <c r="H72" i="1"/>
  <c r="G57" i="1"/>
  <c r="H57" i="1" s="1"/>
  <c r="H62" i="1"/>
  <c r="H60" i="1"/>
  <c r="H47" i="1"/>
  <c r="H30" i="1"/>
  <c r="H8" i="1"/>
  <c r="H55" i="1"/>
  <c r="F80" i="1"/>
  <c r="H11" i="1" l="1"/>
  <c r="G6" i="3"/>
  <c r="H6" i="1"/>
  <c r="G4" i="3"/>
  <c r="G5" i="3"/>
  <c r="G8" i="3"/>
  <c r="G9" i="3"/>
  <c r="G10" i="3"/>
  <c r="G11" i="3"/>
  <c r="G12" i="3"/>
  <c r="G13" i="3"/>
  <c r="G14" i="3"/>
  <c r="G15" i="3"/>
  <c r="G16" i="3"/>
  <c r="G17" i="3"/>
  <c r="G18" i="3"/>
  <c r="G19" i="3"/>
  <c r="G20" i="3"/>
  <c r="G21" i="3"/>
  <c r="G22" i="3"/>
  <c r="G24" i="3"/>
  <c r="F26" i="3"/>
  <c r="E26" i="3"/>
  <c r="D26" i="3"/>
  <c r="G28" i="1"/>
  <c r="H28"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0" i="1"/>
  <c r="H10" i="1" s="1"/>
  <c r="G9" i="1"/>
  <c r="H9" i="1" s="1"/>
  <c r="H3" i="3"/>
  <c r="H2" i="3"/>
  <c r="H3" i="1"/>
  <c r="H7" i="3" l="1"/>
  <c r="H7" i="1"/>
  <c r="G80" i="1"/>
  <c r="H80" i="1" s="1"/>
  <c r="H14" i="3"/>
  <c r="H15" i="3"/>
  <c r="H9" i="3"/>
  <c r="H12" i="3"/>
  <c r="H21" i="3"/>
  <c r="H18" i="3"/>
  <c r="H19" i="3"/>
  <c r="H20" i="3"/>
  <c r="H11" i="3"/>
  <c r="H22" i="3"/>
  <c r="H13" i="3"/>
  <c r="H8" i="3"/>
  <c r="H17" i="3"/>
  <c r="H10" i="3"/>
  <c r="H6" i="3"/>
  <c r="G26" i="3"/>
  <c r="H24" i="3"/>
  <c r="H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rgb="FF000000"/>
            <rFont val="Geneva"/>
            <family val="2"/>
            <charset val="1"/>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rgb="FF000000"/>
            <rFont val="Geneva"/>
            <family val="2"/>
            <charset val="1"/>
          </rPr>
          <t xml:space="preserve">
</t>
        </r>
      </text>
    </comment>
  </commentList>
</comments>
</file>

<file path=xl/sharedStrings.xml><?xml version="1.0" encoding="utf-8"?>
<sst xmlns="http://schemas.openxmlformats.org/spreadsheetml/2006/main" count="208" uniqueCount="118">
  <si>
    <t>Budget Category Lookup</t>
  </si>
  <si>
    <t xml:space="preserve"> </t>
  </si>
  <si>
    <t>Values</t>
  </si>
  <si>
    <t>Level of Skill</t>
  </si>
  <si>
    <t>Level of Understanding</t>
  </si>
  <si>
    <t>Theory</t>
  </si>
  <si>
    <t>Theology</t>
  </si>
  <si>
    <t>Skill</t>
  </si>
  <si>
    <t>Total Level of Expertise</t>
  </si>
  <si>
    <t>Graphic of  Total Score</t>
  </si>
  <si>
    <t>Theological Under-standing</t>
  </si>
  <si>
    <t>TUL500</t>
  </si>
  <si>
    <t> A Biblical Theology of Urban Mission</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</si>
  <si>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</si>
  <si>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</si>
  <si>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</si>
  <si>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</si>
  <si>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</si>
  <si>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</si>
  <si>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</si>
  <si>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</si>
  <si>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</si>
  <si>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</si>
  <si>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</si>
  <si>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</si>
  <si>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</si>
  <si>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</si>
  <si>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</si>
  <si>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</si>
  <si>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</si>
  <si>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</si>
  <si>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</si>
  <si>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</si>
  <si>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</si>
  <si>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</si>
  <si>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</si>
  <si>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</si>
  <si>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</si>
  <si>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</si>
  <si>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</si>
  <si>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</si>
  <si>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</si>
  <si>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</si>
  <si>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</si>
  <si>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</si>
  <si>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</si>
  <si>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</si>
  <si>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</si>
  <si>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</si>
  <si>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</si>
  <si>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</si>
  <si>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</si>
  <si>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writing process for full thesis on limited topic or project analysis on limited topic</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</si>
  <si>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</si>
  <si>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</si>
  <si>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</si>
  <si>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</si>
  <si>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</si>
  <si>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</si>
  <si>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</si>
  <si>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</si>
  <si>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</si>
  <si>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</si>
  <si>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</si>
  <si>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</si>
  <si>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</si>
  <si>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</si>
  <si>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</si>
  <si>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</si>
  <si>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</si>
  <si>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</si>
  <si>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</si>
  <si>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</si>
  <si>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</si>
  <si>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ANALYSIS OF MATUL RESEARCH LEARNING</t>
  </si>
  <si>
    <t>=[@[Total Level of Expertise]]</t>
  </si>
  <si>
    <t>Expertise Topic</t>
  </si>
  <si>
    <t>MATUL Courses</t>
  </si>
  <si>
    <t xml:space="preserve">Total Scores </t>
  </si>
  <si>
    <t>GED675 Research: Pre-Course</t>
  </si>
  <si>
    <t>Estimate from 0 to 5,  5 being expert</t>
  </si>
  <si>
    <t>ResearchMethods</t>
  </si>
  <si>
    <t>Writing process for full thesis or project analysis on limited topic</t>
  </si>
  <si>
    <t>Discipline</t>
  </si>
  <si>
    <t> A Biblical Theology of Mission</t>
  </si>
  <si>
    <t xml:space="preserve">Coding &amp; Data Analysis </t>
  </si>
  <si>
    <t>Resarch for Decision-Making</t>
  </si>
  <si>
    <t>Ethics Proposal</t>
  </si>
  <si>
    <t>Gannt Planning</t>
  </si>
  <si>
    <t>Sampling Techniques</t>
  </si>
  <si>
    <t>IRB Submission</t>
  </si>
  <si>
    <t>Literature Review</t>
  </si>
  <si>
    <t>Theological Premises</t>
  </si>
  <si>
    <t>Analyzing City Spirituality</t>
  </si>
  <si>
    <t>This should show automatially.  Change sample data to your data in the previous columns</t>
  </si>
  <si>
    <t xml:space="preserve">MA Research </t>
  </si>
  <si>
    <t>Final Submisison to library</t>
  </si>
  <si>
    <t>Viva Voce</t>
  </si>
  <si>
    <t>Presentation to Community</t>
  </si>
  <si>
    <t>DecisonMaking by Partner Org Leadership</t>
  </si>
  <si>
    <t>Porffreading</t>
  </si>
  <si>
    <t>Improving manusrcipt sytle pizzazz</t>
  </si>
  <si>
    <t>Checking lables and descriptions for all graphics</t>
  </si>
  <si>
    <t>Grophical Layout</t>
  </si>
  <si>
    <t>PAR Research</t>
  </si>
  <si>
    <t>Transformational Conversations Research</t>
  </si>
  <si>
    <t>Consltation as Research Method</t>
  </si>
  <si>
    <t>Publicaion of Consltaiton Results</t>
  </si>
  <si>
    <t>Consultaion as Research</t>
  </si>
  <si>
    <t>Add from other courses you have taken</t>
  </si>
  <si>
    <t>POST GD730 Graphic of  Total Score (Some samples inluded)</t>
  </si>
  <si>
    <t>Goal</t>
  </si>
  <si>
    <t>Next level of development</t>
  </si>
  <si>
    <t>Learn</t>
  </si>
  <si>
    <t>Priority</t>
  </si>
  <si>
    <t>Master</t>
  </si>
  <si>
    <t>Preclass Graphica;  your RESEARCH skills from Previous Masters courses (CAN BE MATUL)</t>
  </si>
  <si>
    <t>What to do with this chart?  For each research cateogy estimate youir level of expertise in columns D,E,F.  You may have done this in the MATUL, or in another undergrad course or in your professional life.   Where there is siample data you can overwirte it.  The graph should shart automatically.  at the end evalaute what you know, what you need to know, wht you wish to know, where you need to becomeexpert, using COLUmn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</si>
</sst>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18" x14ac:knownFonts="1">
    <font>
      <sz val="12"/>
      <color indexed="63"/>
      <name val="Calibri"/>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12"/>
      <color theme="1"/>
      <name val="Calibri"/>
      <family val="2"/>
      <scheme val="minor"/>
    </font>
    <font>
      <sz val="9"/>
      <color indexed="63"/>
      <name val="Verdana"/>
      <family val="2"/>
    </font>
    <font>
      <sz val="12"/>
      <color indexed="63"/>
      <name val="Calibri"/>
      <family val="2"/>
      <scheme val="minor"/>
    </font>
    <font>
      <b/>
      <sz val="9"/>
      <color rgb="FF000000"/>
      <name val="Geneva"/>
      <family val="2"/>
      <charset val="1"/>
    </font>
    <font>
      <sz val="9"/>
      <color rgb="FF000000"/>
      <name val="Geneva"/>
      <family val="2"/>
      <charset val="1"/>
    </font>
  </fonts>
  <fills count="8">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39997558519241921"/>
        <bgColor indexed="65"/>
      </patternFill>
    </fill>
  </fills>
  <borders count="10">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bottom/>
      <diagonal/>
    </border>
    <border>
      <left style="thick">
        <color auto="1"/>
      </left>
      <right/>
      <top/>
      <bottom/>
      <diagonal/>
    </border>
    <border>
      <left style="thick">
        <color auto="1"/>
      </left>
      <right style="thin">
        <color theme="4" tint="0.39997558519241921"/>
      </right>
      <top style="thin">
        <color theme="4" tint="0.39997558519241921"/>
      </top>
      <bottom style="thin">
        <color theme="4" tint="0.39997558519241921"/>
      </bottom>
      <diagonal/>
    </border>
  </borders>
  <cellStyleXfs count="31">
    <xf numFmtId="0" fontId="0" fillId="0" borderId="0"/>
    <xf numFmtId="0" fontId="3" fillId="0" borderId="1" applyNumberFormat="0" applyFill="0" applyProtection="0">
      <alignment horizontal="lef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7" borderId="0" applyNumberFormat="0" applyBorder="0" applyAlignment="0" applyProtection="0"/>
  </cellStyleXfs>
  <cellXfs count="38">
    <xf numFmtId="0" fontId="0" fillId="0" borderId="0" xfId="0"/>
    <xf numFmtId="0" fontId="0" fillId="0" borderId="0" xfId="0" applyAlignment="1">
      <alignment wrapText="1"/>
    </xf>
    <xf numFmtId="0" fontId="10" fillId="2" borderId="0" xfId="0" applyFont="1" applyFill="1" applyAlignment="1">
      <alignment wrapText="1"/>
    </xf>
    <xf numFmtId="0" fontId="11" fillId="3" borderId="0" xfId="0" applyFont="1" applyFill="1" applyAlignment="1">
      <alignment wrapText="1"/>
    </xf>
    <xf numFmtId="38" fontId="0" fillId="0" borderId="2" xfId="0" applyNumberFormat="1" applyBorder="1" applyAlignment="1">
      <alignment wrapText="1"/>
    </xf>
    <xf numFmtId="2" fontId="0" fillId="0" borderId="0" xfId="0" applyNumberFormat="1" applyAlignment="1">
      <alignment wrapText="1"/>
    </xf>
    <xf numFmtId="38" fontId="0" fillId="0" borderId="4" xfId="0" applyNumberFormat="1" applyBorder="1" applyAlignment="1">
      <alignment wrapText="1"/>
    </xf>
    <xf numFmtId="38" fontId="9" fillId="0" borderId="3" xfId="0" applyNumberFormat="1" applyFont="1" applyBorder="1" applyAlignment="1">
      <alignment wrapText="1"/>
    </xf>
    <xf numFmtId="0" fontId="12" fillId="4" borderId="5" xfId="0" applyFont="1" applyFill="1" applyBorder="1" applyAlignment="1">
      <alignment wrapText="1"/>
    </xf>
    <xf numFmtId="0" fontId="2" fillId="5" borderId="5" xfId="0" applyFont="1" applyFill="1" applyBorder="1" applyAlignment="1">
      <alignment wrapText="1"/>
    </xf>
    <xf numFmtId="38" fontId="0" fillId="5" borderId="2" xfId="0" applyNumberFormat="1" applyFill="1" applyBorder="1" applyAlignment="1">
      <alignment wrapText="1"/>
    </xf>
    <xf numFmtId="38" fontId="13" fillId="5" borderId="3" xfId="0" applyNumberFormat="1" applyFont="1" applyFill="1" applyBorder="1" applyAlignment="1">
      <alignment wrapText="1"/>
    </xf>
    <xf numFmtId="0" fontId="10" fillId="2" borderId="5" xfId="0" applyFont="1" applyFill="1" applyBorder="1" applyAlignment="1">
      <alignment wrapText="1"/>
    </xf>
    <xf numFmtId="0" fontId="12" fillId="4" borderId="6" xfId="0" applyFont="1" applyFill="1" applyBorder="1" applyAlignment="1">
      <alignment wrapText="1"/>
    </xf>
    <xf numFmtId="0" fontId="11" fillId="3" borderId="5" xfId="0" applyFont="1" applyFill="1" applyBorder="1" applyAlignment="1">
      <alignment wrapText="1"/>
    </xf>
    <xf numFmtId="0" fontId="2" fillId="5" borderId="6" xfId="0" applyFont="1" applyFill="1" applyBorder="1" applyAlignment="1">
      <alignment wrapText="1"/>
    </xf>
    <xf numFmtId="0" fontId="14" fillId="0" borderId="0" xfId="0" applyFont="1"/>
    <xf numFmtId="0" fontId="14" fillId="0" borderId="0" xfId="0" applyFont="1" applyAlignment="1">
      <alignment wrapText="1"/>
    </xf>
    <xf numFmtId="38" fontId="15" fillId="0" borderId="2" xfId="0" applyNumberFormat="1" applyFont="1" applyBorder="1" applyAlignment="1">
      <alignment wrapText="1"/>
    </xf>
    <xf numFmtId="164" fontId="9" fillId="0" borderId="7" xfId="0" applyNumberFormat="1" applyFont="1" applyBorder="1" applyAlignment="1">
      <alignment wrapText="1"/>
    </xf>
    <xf numFmtId="164" fontId="0" fillId="0" borderId="8" xfId="0" applyNumberFormat="1" applyBorder="1" applyAlignment="1">
      <alignment wrapText="1"/>
    </xf>
    <xf numFmtId="0" fontId="15" fillId="0" borderId="0" xfId="0" applyFont="1" applyAlignment="1">
      <alignment wrapText="1"/>
    </xf>
    <xf numFmtId="2" fontId="15" fillId="0" borderId="0" xfId="0" applyNumberFormat="1" applyFont="1" applyAlignment="1">
      <alignment wrapText="1"/>
    </xf>
    <xf numFmtId="164" fontId="0" fillId="0" borderId="2" xfId="0" applyNumberFormat="1" applyBorder="1" applyAlignment="1">
      <alignment wrapText="1"/>
    </xf>
    <xf numFmtId="164" fontId="0" fillId="0" borderId="4" xfId="0" applyNumberFormat="1" applyBorder="1" applyAlignment="1">
      <alignment wrapText="1"/>
    </xf>
    <xf numFmtId="2" fontId="9" fillId="6" borderId="0" xfId="0" applyNumberFormat="1" applyFont="1" applyFill="1" applyAlignment="1">
      <alignment horizontal="center" wrapText="1"/>
    </xf>
    <xf numFmtId="0" fontId="9" fillId="6" borderId="0" xfId="0" applyFont="1" applyFill="1" applyAlignment="1">
      <alignment horizontal="center" wrapText="1"/>
    </xf>
    <xf numFmtId="164" fontId="0" fillId="0" borderId="0" xfId="0" applyNumberFormat="1" applyAlignment="1">
      <alignment wrapText="1"/>
    </xf>
    <xf numFmtId="164" fontId="15" fillId="0" borderId="0" xfId="0" applyNumberFormat="1" applyFont="1" applyAlignment="1">
      <alignment wrapText="1"/>
    </xf>
    <xf numFmtId="164" fontId="15" fillId="5" borderId="9" xfId="0" applyNumberFormat="1" applyFont="1" applyFill="1" applyBorder="1" applyAlignment="1">
      <alignment wrapText="1"/>
    </xf>
    <xf numFmtId="164" fontId="15" fillId="5" borderId="2" xfId="0" applyNumberFormat="1" applyFont="1" applyFill="1" applyBorder="1" applyAlignment="1">
      <alignment wrapText="1"/>
    </xf>
    <xf numFmtId="0" fontId="9" fillId="6" borderId="0" xfId="0" applyFont="1" applyFill="1" applyAlignment="1">
      <alignment horizontal="center" wrapText="1"/>
    </xf>
    <xf numFmtId="0" fontId="15" fillId="0" borderId="0" xfId="0" applyFont="1" applyAlignment="1">
      <alignment horizontal="center" wrapText="1"/>
    </xf>
    <xf numFmtId="0" fontId="15" fillId="0" borderId="0" xfId="0" applyFont="1"/>
    <xf numFmtId="2" fontId="1" fillId="7" borderId="0" xfId="30" applyNumberFormat="1" applyAlignment="1">
      <alignment wrapText="1"/>
    </xf>
    <xf numFmtId="0" fontId="1" fillId="7" borderId="0" xfId="30" applyAlignment="1">
      <alignment wrapText="1"/>
    </xf>
    <xf numFmtId="164" fontId="1" fillId="7" borderId="7" xfId="30" applyNumberFormat="1" applyBorder="1" applyAlignment="1">
      <alignment wrapText="1"/>
    </xf>
    <xf numFmtId="38" fontId="1" fillId="7" borderId="2" xfId="30" applyNumberFormat="1" applyBorder="1" applyAlignment="1">
      <alignment wrapText="1"/>
    </xf>
  </cellXfs>
  <cellStyles count="31">
    <cellStyle name="60% - Accent1" xfId="30" builtinId="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8">
    <dxf>
      <numFmt numFmtId="6" formatCode="#,##0_);[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4" formatCode="#,##0;[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4" formatCode="#,##0;[Red]\-#,##0"/>
      <alignment horizontal="general" vertical="bottom" textRotation="0" wrapText="1" indent="0" justifyLastLine="0" shrinkToFit="0" readingOrder="0"/>
    </dxf>
    <dxf>
      <font>
        <b val="0"/>
        <i val="0"/>
        <strike val="0"/>
        <condense val="0"/>
        <extend val="0"/>
        <outline val="0"/>
        <shadow val="0"/>
        <u val="none"/>
        <vertAlign val="baseline"/>
        <sz val="12"/>
        <color indexed="63"/>
        <name val="Calibri"/>
        <family val="2"/>
        <scheme val="minor"/>
      </font>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Row" dxfId="21"/>
      <tableStyleElement type="secondSubtotalRow" dxfId="20"/>
      <tableStyleElement type="first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H81" totalsRowCount="1" headerRowDxfId="14" dataDxfId="13">
  <autoFilter ref="B2:H80" xr:uid="{00000000-0009-0000-0100-000001000000}"/>
  <sortState xmlns:xlrd2="http://schemas.microsoft.com/office/spreadsheetml/2017/richdata2" ref="B3:F35">
    <sortCondition ref="B3:B76"/>
  </sortState>
  <tableColumns count="7">
    <tableColumn id="2" xr3:uid="{00000000-0010-0000-0000-000002000000}" name="Discipline" dataDxfId="12" totalsRowDxfId="6"/>
    <tableColumn id="1" xr3:uid="{55D590D0-14FF-3A43-AA2E-BA8ADA6668A1}" name="Expertise Topic" totalsRowDxfId="5"/>
    <tableColumn id="3" xr3:uid="{00000000-0010-0000-0000-000003000000}" name="Level of Skill" dataDxfId="11" totalsRowDxfId="4"/>
    <tableColumn id="4" xr3:uid="{00000000-0010-0000-0000-000004000000}" name="Level of Understanding" dataDxfId="10" totalsRowDxfId="3"/>
    <tableColumn id="5" xr3:uid="{00000000-0010-0000-0000-000005000000}" name="Theological Under-standing" dataDxfId="9" totalsRowDxfId="2">
      <calculatedColumnFormula>BudgetDetails[[#This Row],[Level of Skill]]-BudgetDetails[[#This Row],[Level of Understanding]]</calculatedColumnFormula>
    </tableColumn>
    <tableColumn id="7" xr3:uid="{00000000-0010-0000-0000-000007000000}" name="Total Level of Expertise" dataDxfId="8" totalsRowDxfId="1">
      <calculatedColumnFormula>BudgetDetails[[#This Row],[Level of Skill]]+BudgetDetails[[#This Row],[Level of Understanding]]+BudgetDetails[[#This Row],[Theological Under-standing]]</calculatedColumnFormula>
    </tableColumn>
    <tableColumn id="6" xr3:uid="{00000000-0010-0000-0000-000006000000}" name="POST GD730 Graphic of  Total Score (Some samples inluded)" dataDxfId="7" totalsRowDxfId="0">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B13" totalsRowShown="0">
  <autoFilter ref="A1:B13" xr:uid="{00000000-0009-0000-0100-000002000000}"/>
  <sortState xmlns:xlrd2="http://schemas.microsoft.com/office/spreadsheetml/2017/richdata2" ref="A2:A13">
    <sortCondition ref="A1:A13"/>
  </sortState>
  <tableColumns count="2">
    <tableColumn id="1" xr3:uid="{00000000-0010-0000-0100-000001000000}" name="Budget Category Lookup"/>
    <tableColumn id="2" xr3:uid="{51C5BD62-8512-9349-BAD7-27D7048FE7C6}" name="Next level of development"/>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4"/>
  <sheetViews>
    <sheetView showGridLines="0" tabSelected="1" workbookViewId="0">
      <selection activeCell="I3" sqref="I3"/>
    </sheetView>
  </sheetViews>
  <sheetFormatPr baseColWidth="10" defaultColWidth="8.83203125" defaultRowHeight="16" x14ac:dyDescent="0.2"/>
  <cols>
    <col min="1" max="1" width="8.83203125" style="5"/>
    <col min="2" max="2" width="32.6640625" style="1" customWidth="1"/>
    <col min="3" max="3" width="46.33203125" style="1" customWidth="1"/>
    <col min="4" max="6" width="12.5" style="1" customWidth="1"/>
    <col min="7" max="7" width="10.6640625" style="1" customWidth="1"/>
    <col min="8" max="8" width="44.83203125" style="1" customWidth="1"/>
    <col min="9" max="12" width="8.83203125" style="1"/>
    <col min="13" max="13" width="23.83203125" style="1" customWidth="1"/>
    <col min="14" max="16384" width="8.83203125" style="1"/>
  </cols>
  <sheetData>
    <row r="1" spans="1:13" s="26" customFormat="1" ht="68" customHeight="1" x14ac:dyDescent="0.2">
      <c r="A1" s="25"/>
      <c r="B1" s="26" t="s">
        <v>116</v>
      </c>
      <c r="C1" s="26" t="s">
        <v>79</v>
      </c>
      <c r="D1" s="31" t="s">
        <v>80</v>
      </c>
      <c r="E1" s="31"/>
      <c r="F1" s="31"/>
      <c r="H1" s="26" t="s">
        <v>94</v>
      </c>
      <c r="I1" s="26" t="s">
        <v>111</v>
      </c>
    </row>
    <row r="2" spans="1:13" ht="51" x14ac:dyDescent="0.2">
      <c r="A2" s="22" t="s">
        <v>77</v>
      </c>
      <c r="B2" s="21" t="s">
        <v>83</v>
      </c>
      <c r="C2" s="21" t="s">
        <v>76</v>
      </c>
      <c r="D2" s="1" t="s">
        <v>3</v>
      </c>
      <c r="E2" s="1" t="s">
        <v>4</v>
      </c>
      <c r="F2" s="1" t="s">
        <v>10</v>
      </c>
      <c r="G2" s="2" t="s">
        <v>8</v>
      </c>
      <c r="H2" s="21" t="s">
        <v>110</v>
      </c>
      <c r="J2" s="32" t="s">
        <v>117</v>
      </c>
      <c r="K2" s="32"/>
      <c r="L2" s="32"/>
      <c r="M2" s="32"/>
    </row>
    <row r="3" spans="1:13" ht="17" x14ac:dyDescent="0.2">
      <c r="F3" s="1" t="s">
        <v>1</v>
      </c>
      <c r="G3" s="3" t="s">
        <v>1</v>
      </c>
      <c r="H3" s="1" t="str">
        <f>BudgetDetails[[#This Row],[Total Level of Expertise]]</f>
        <v xml:space="preserve"> </v>
      </c>
      <c r="J3" s="32"/>
      <c r="K3" s="32"/>
      <c r="L3" s="32"/>
      <c r="M3" s="32"/>
    </row>
    <row r="4" spans="1:13" x14ac:dyDescent="0.2">
      <c r="A4" s="16" t="s">
        <v>11</v>
      </c>
      <c r="B4" s="16" t="s">
        <v>84</v>
      </c>
      <c r="C4" s="17" t="s">
        <v>66</v>
      </c>
      <c r="D4" s="4">
        <v>1</v>
      </c>
      <c r="E4" s="4">
        <v>1</v>
      </c>
      <c r="F4" s="4">
        <v>1</v>
      </c>
      <c r="G4" s="4">
        <f>BudgetDetails[[#This Row],[Level of Skill]]+BudgetDetails[[#This Row],[Level of Understanding]]+BudgetDetails[[#This Row],[Theological Under-standing]]</f>
        <v>3</v>
      </c>
      <c r="H4" s="4">
        <f>BudgetDetails[[#This Row],[Total Level of Expertise]]*6.3</f>
        <v>18.899999999999999</v>
      </c>
      <c r="J4" s="32"/>
      <c r="K4" s="32"/>
      <c r="L4" s="32"/>
      <c r="M4" s="32"/>
    </row>
    <row r="5" spans="1:13" x14ac:dyDescent="0.2">
      <c r="A5" s="16"/>
      <c r="B5" s="16"/>
      <c r="C5" s="17" t="s">
        <v>63</v>
      </c>
      <c r="D5" s="4">
        <v>4</v>
      </c>
      <c r="E5" s="4">
        <v>0</v>
      </c>
      <c r="F5" s="4">
        <v>5</v>
      </c>
      <c r="G5" s="4">
        <f>BudgetDetails[[#This Row],[Level of Skill]]+BudgetDetails[[#This Row],[Level of Understanding]]+BudgetDetails[[#This Row],[Theological Under-standing]]</f>
        <v>9</v>
      </c>
      <c r="H5" s="4">
        <f>BudgetDetails[[#This Row],[Total Level of Expertise]]*6.3</f>
        <v>56.699999999999996</v>
      </c>
      <c r="J5" s="32"/>
      <c r="K5" s="32"/>
      <c r="L5" s="32"/>
      <c r="M5" s="32"/>
    </row>
    <row r="6" spans="1:13" x14ac:dyDescent="0.2">
      <c r="A6" s="16"/>
      <c r="B6" s="16"/>
      <c r="C6" s="17" t="s">
        <v>64</v>
      </c>
      <c r="D6" s="4">
        <v>0</v>
      </c>
      <c r="E6" s="4">
        <v>2</v>
      </c>
      <c r="F6" s="4">
        <v>1</v>
      </c>
      <c r="G6" s="4">
        <f>BudgetDetails[[#This Row],[Level of Skill]]+BudgetDetails[[#This Row],[Level of Understanding]]+BudgetDetails[[#This Row],[Theological Under-standing]]</f>
        <v>3</v>
      </c>
      <c r="H6" s="4">
        <f>BudgetDetails[[#This Row],[Total Level of Expertise]]*6.3</f>
        <v>18.899999999999999</v>
      </c>
      <c r="J6" s="32"/>
      <c r="K6" s="32"/>
      <c r="L6" s="32"/>
      <c r="M6" s="32"/>
    </row>
    <row r="7" spans="1:13" x14ac:dyDescent="0.2">
      <c r="A7" s="16"/>
      <c r="B7" s="16"/>
      <c r="C7" s="17" t="s">
        <v>65</v>
      </c>
      <c r="D7" s="4">
        <v>5</v>
      </c>
      <c r="E7" s="4">
        <v>5</v>
      </c>
      <c r="F7" s="4">
        <v>5</v>
      </c>
      <c r="G7" s="4">
        <f>BudgetDetails[[#This Row],[Level of Skill]]+BudgetDetails[[#This Row],[Level of Understanding]]+BudgetDetails[[#This Row],[Theological Under-standing]]</f>
        <v>15</v>
      </c>
      <c r="H7" s="4">
        <f>BudgetDetails[[#This Row],[Total Level of Expertise]]*6.3</f>
        <v>94.5</v>
      </c>
      <c r="J7" s="32"/>
      <c r="K7" s="32"/>
      <c r="L7" s="32"/>
      <c r="M7" s="32"/>
    </row>
    <row r="8" spans="1:13" x14ac:dyDescent="0.2">
      <c r="A8" s="16" t="s">
        <v>13</v>
      </c>
      <c r="B8"/>
      <c r="C8" s="17" t="s">
        <v>62</v>
      </c>
      <c r="D8" s="4">
        <v>0</v>
      </c>
      <c r="E8" s="4">
        <v>0</v>
      </c>
      <c r="F8" s="4">
        <v>3</v>
      </c>
      <c r="G8" s="4">
        <f>BudgetDetails[[#This Row],[Level of Skill]]+BudgetDetails[[#This Row],[Level of Understanding]]+BudgetDetails[[#This Row],[Theological Under-standing]]</f>
        <v>3</v>
      </c>
      <c r="H8" s="4">
        <f>BudgetDetails[[#This Row],[Total Level of Expertise]]*6.3</f>
        <v>18.899999999999999</v>
      </c>
      <c r="J8" s="32"/>
      <c r="K8" s="32"/>
      <c r="L8" s="32"/>
      <c r="M8" s="32"/>
    </row>
    <row r="9" spans="1:13" x14ac:dyDescent="0.2">
      <c r="A9" s="16"/>
      <c r="B9" s="16"/>
      <c r="C9" s="17" t="s">
        <v>61</v>
      </c>
      <c r="D9" s="4">
        <v>0</v>
      </c>
      <c r="E9" s="4">
        <v>5</v>
      </c>
      <c r="F9" s="4">
        <v>0</v>
      </c>
      <c r="G9" s="4">
        <f>BudgetDetails[[#This Row],[Level of Skill]]+BudgetDetails[[#This Row],[Level of Understanding]]+BudgetDetails[[#This Row],[Theological Under-standing]]</f>
        <v>5</v>
      </c>
      <c r="H9" s="4">
        <f>BudgetDetails[[#This Row],[Total Level of Expertise]]*6.3</f>
        <v>31.5</v>
      </c>
      <c r="J9" s="32"/>
      <c r="K9" s="32"/>
      <c r="L9" s="32"/>
      <c r="M9" s="32"/>
    </row>
    <row r="10" spans="1:13" x14ac:dyDescent="0.2">
      <c r="A10" s="16" t="s">
        <v>14</v>
      </c>
      <c r="B10" s="16" t="s">
        <v>15</v>
      </c>
      <c r="C10" s="17" t="s">
        <v>60</v>
      </c>
      <c r="D10" s="4">
        <v>0</v>
      </c>
      <c r="E10" s="4">
        <v>0</v>
      </c>
      <c r="F10" s="4">
        <v>0</v>
      </c>
      <c r="G10" s="4">
        <f>BudgetDetails[[#This Row],[Level of Skill]]+BudgetDetails[[#This Row],[Level of Understanding]]+BudgetDetails[[#This Row],[Theological Under-standing]]</f>
        <v>0</v>
      </c>
      <c r="H10" s="4">
        <f>BudgetDetails[[#This Row],[Total Level of Expertise]]*6.3</f>
        <v>0</v>
      </c>
    </row>
    <row r="11" spans="1:13" x14ac:dyDescent="0.2">
      <c r="A11" s="16"/>
      <c r="B11" s="16"/>
      <c r="C11" s="17" t="s">
        <v>93</v>
      </c>
      <c r="D11" s="4"/>
      <c r="E11" s="4"/>
      <c r="F11" s="4">
        <f>BudgetDetails[[#This Row],[Level of Skill]]-BudgetDetails[[#This Row],[Level of Understanding]]</f>
        <v>0</v>
      </c>
      <c r="G11" s="4">
        <f>BudgetDetails[[#This Row],[Level of Skill]]+BudgetDetails[[#This Row],[Level of Understanding]]+BudgetDetails[[#This Row],[Theological Under-standing]]</f>
        <v>0</v>
      </c>
      <c r="H11" s="4">
        <f>BudgetDetails[[#This Row],[Total Level of Expertise]]</f>
        <v>0</v>
      </c>
    </row>
    <row r="12" spans="1:13" x14ac:dyDescent="0.2">
      <c r="A12" s="16"/>
      <c r="B12" s="16"/>
      <c r="C12" s="17" t="s">
        <v>59</v>
      </c>
      <c r="D12" s="4">
        <v>0</v>
      </c>
      <c r="E12" s="4">
        <v>0</v>
      </c>
      <c r="F12" s="4">
        <v>0</v>
      </c>
      <c r="G12" s="4">
        <f>BudgetDetails[[#This Row],[Level of Skill]]+BudgetDetails[[#This Row],[Level of Understanding]]+BudgetDetails[[#This Row],[Theological Under-standing]]</f>
        <v>0</v>
      </c>
      <c r="H12" s="4">
        <f>BudgetDetails[[#This Row],[Total Level of Expertise]]*6.3</f>
        <v>0</v>
      </c>
    </row>
    <row r="13" spans="1:13" x14ac:dyDescent="0.2">
      <c r="A13" s="16" t="s">
        <v>16</v>
      </c>
      <c r="B13" s="16" t="s">
        <v>17</v>
      </c>
      <c r="C13" s="17" t="s">
        <v>47</v>
      </c>
      <c r="D13" s="4">
        <v>0</v>
      </c>
      <c r="E13" s="4">
        <v>5</v>
      </c>
      <c r="F13" s="4">
        <v>0</v>
      </c>
      <c r="G13" s="4">
        <f>BudgetDetails[[#This Row],[Level of Skill]]+BudgetDetails[[#This Row],[Level of Understanding]]+BudgetDetails[[#This Row],[Theological Under-standing]]</f>
        <v>5</v>
      </c>
      <c r="H13" s="4">
        <f>BudgetDetails[[#This Row],[Total Level of Expertise]]*6.3</f>
        <v>31.5</v>
      </c>
    </row>
    <row r="14" spans="1:13" x14ac:dyDescent="0.2">
      <c r="A14" s="16"/>
      <c r="B14" s="16"/>
      <c r="C14" s="17" t="s">
        <v>48</v>
      </c>
      <c r="D14" s="4">
        <v>0</v>
      </c>
      <c r="E14" s="4">
        <v>5</v>
      </c>
      <c r="F14" s="4">
        <v>0</v>
      </c>
      <c r="G14" s="4">
        <f>BudgetDetails[[#This Row],[Level of Skill]]+BudgetDetails[[#This Row],[Level of Understanding]]+BudgetDetails[[#This Row],[Theological Under-standing]]</f>
        <v>5</v>
      </c>
      <c r="H14" s="4">
        <f>BudgetDetails[[#This Row],[Total Level of Expertise]]*6.3</f>
        <v>31.5</v>
      </c>
    </row>
    <row r="15" spans="1:13" x14ac:dyDescent="0.2">
      <c r="A15" s="16"/>
      <c r="B15" s="16"/>
      <c r="C15" s="17" t="s">
        <v>49</v>
      </c>
      <c r="D15" s="4">
        <v>0</v>
      </c>
      <c r="E15" s="4">
        <v>0</v>
      </c>
      <c r="F15" s="4">
        <v>1</v>
      </c>
      <c r="G15" s="4">
        <f>BudgetDetails[[#This Row],[Level of Skill]]+BudgetDetails[[#This Row],[Level of Understanding]]+BudgetDetails[[#This Row],[Theological Under-standing]]</f>
        <v>1</v>
      </c>
      <c r="H15" s="4">
        <f>BudgetDetails[[#This Row],[Total Level of Expertise]]*6.3</f>
        <v>6.3</v>
      </c>
    </row>
    <row r="16" spans="1:13" ht="27" x14ac:dyDescent="0.2">
      <c r="A16" s="16" t="s">
        <v>18</v>
      </c>
      <c r="B16" s="16" t="s">
        <v>19</v>
      </c>
      <c r="C16" s="17" t="s">
        <v>20</v>
      </c>
      <c r="D16" s="4">
        <v>0</v>
      </c>
      <c r="E16" s="4">
        <v>0</v>
      </c>
      <c r="F16" s="4">
        <v>0</v>
      </c>
      <c r="G16" s="4">
        <f>BudgetDetails[[#This Row],[Level of Skill]]+BudgetDetails[[#This Row],[Level of Understanding]]+BudgetDetails[[#This Row],[Theological Under-standing]]</f>
        <v>0</v>
      </c>
      <c r="H16" s="4">
        <f>BudgetDetails[[#This Row],[Total Level of Expertise]]*6.3</f>
        <v>0</v>
      </c>
    </row>
    <row r="17" spans="1:8" x14ac:dyDescent="0.2">
      <c r="A17" s="16" t="s">
        <v>21</v>
      </c>
      <c r="B17" s="16" t="s">
        <v>22</v>
      </c>
      <c r="C17" s="17" t="s">
        <v>58</v>
      </c>
      <c r="D17" s="4">
        <v>0</v>
      </c>
      <c r="E17" s="4">
        <v>0</v>
      </c>
      <c r="F17" s="4">
        <v>0</v>
      </c>
      <c r="G17" s="4">
        <f>BudgetDetails[[#This Row],[Level of Skill]]+BudgetDetails[[#This Row],[Level of Understanding]]+BudgetDetails[[#This Row],[Theological Under-standing]]</f>
        <v>0</v>
      </c>
      <c r="H17" s="4">
        <f>BudgetDetails[[#This Row],[Total Level of Expertise]]*6.3</f>
        <v>0</v>
      </c>
    </row>
    <row r="18" spans="1:8" x14ac:dyDescent="0.2">
      <c r="A18" s="16"/>
      <c r="B18" s="16"/>
      <c r="C18" s="17" t="s">
        <v>46</v>
      </c>
      <c r="D18" s="4">
        <v>0</v>
      </c>
      <c r="E18" s="4">
        <v>0</v>
      </c>
      <c r="F18" s="4">
        <v>0</v>
      </c>
      <c r="G18" s="4">
        <f>BudgetDetails[[#This Row],[Level of Skill]]+BudgetDetails[[#This Row],[Level of Understanding]]+BudgetDetails[[#This Row],[Theological Under-standing]]</f>
        <v>0</v>
      </c>
      <c r="H18" s="4">
        <f>BudgetDetails[[#This Row],[Total Level of Expertise]]*6.3</f>
        <v>0</v>
      </c>
    </row>
    <row r="19" spans="1:8" x14ac:dyDescent="0.2">
      <c r="A19" s="16"/>
      <c r="B19" s="16"/>
      <c r="C19" s="17" t="s">
        <v>57</v>
      </c>
      <c r="D19" s="4">
        <v>0</v>
      </c>
      <c r="E19" s="4">
        <v>5</v>
      </c>
      <c r="F19" s="4">
        <v>0</v>
      </c>
      <c r="G19" s="4">
        <f>BudgetDetails[[#This Row],[Level of Skill]]+BudgetDetails[[#This Row],[Level of Understanding]]+BudgetDetails[[#This Row],[Theological Under-standing]]</f>
        <v>5</v>
      </c>
      <c r="H19" s="4">
        <f>BudgetDetails[[#This Row],[Total Level of Expertise]]*6.3</f>
        <v>31.5</v>
      </c>
    </row>
    <row r="20" spans="1:8" x14ac:dyDescent="0.2">
      <c r="A20" s="16" t="s">
        <v>23</v>
      </c>
      <c r="B20" s="16" t="s">
        <v>24</v>
      </c>
      <c r="C20" s="17" t="s">
        <v>39</v>
      </c>
      <c r="D20" s="4">
        <v>0</v>
      </c>
      <c r="E20" s="4">
        <v>0</v>
      </c>
      <c r="F20" s="4">
        <v>0</v>
      </c>
      <c r="G20" s="4">
        <f>BudgetDetails[[#This Row],[Level of Skill]]+BudgetDetails[[#This Row],[Level of Understanding]]+BudgetDetails[[#This Row],[Theological Under-standing]]</f>
        <v>0</v>
      </c>
      <c r="H20" s="4">
        <f>BudgetDetails[[#This Row],[Total Level of Expertise]]*6.3</f>
        <v>0</v>
      </c>
    </row>
    <row r="21" spans="1:8" x14ac:dyDescent="0.2">
      <c r="A21" s="16"/>
      <c r="B21" s="16"/>
      <c r="C21" s="17" t="s">
        <v>40</v>
      </c>
      <c r="D21" s="4">
        <v>0</v>
      </c>
      <c r="E21" s="4">
        <v>0</v>
      </c>
      <c r="F21" s="4">
        <v>0</v>
      </c>
      <c r="G21" s="4">
        <f>BudgetDetails[[#This Row],[Level of Skill]]+BudgetDetails[[#This Row],[Level of Understanding]]+BudgetDetails[[#This Row],[Theological Under-standing]]</f>
        <v>0</v>
      </c>
      <c r="H21" s="4">
        <f>BudgetDetails[[#This Row],[Total Level of Expertise]]*6.3</f>
        <v>0</v>
      </c>
    </row>
    <row r="22" spans="1:8" x14ac:dyDescent="0.2">
      <c r="A22" s="16"/>
      <c r="B22" s="16"/>
      <c r="C22" s="17" t="s">
        <v>46</v>
      </c>
      <c r="D22" s="4">
        <v>0</v>
      </c>
      <c r="E22" s="4">
        <v>0</v>
      </c>
      <c r="F22" s="4">
        <v>0</v>
      </c>
      <c r="G22" s="4">
        <f>BudgetDetails[[#This Row],[Level of Skill]]+BudgetDetails[[#This Row],[Level of Understanding]]+BudgetDetails[[#This Row],[Theological Under-standing]]</f>
        <v>0</v>
      </c>
      <c r="H22" s="4">
        <f>BudgetDetails[[#This Row],[Total Level of Expertise]]*6.3</f>
        <v>0</v>
      </c>
    </row>
    <row r="23" spans="1:8" x14ac:dyDescent="0.2">
      <c r="A23" s="16" t="s">
        <v>25</v>
      </c>
      <c r="B23" s="16" t="s">
        <v>26</v>
      </c>
      <c r="C23" s="17" t="s">
        <v>46</v>
      </c>
      <c r="D23" s="4">
        <v>0</v>
      </c>
      <c r="E23" s="4">
        <v>0</v>
      </c>
      <c r="F23" s="4">
        <v>0</v>
      </c>
      <c r="G23" s="4">
        <f>BudgetDetails[[#This Row],[Level of Skill]]+BudgetDetails[[#This Row],[Level of Understanding]]+BudgetDetails[[#This Row],[Theological Under-standing]]</f>
        <v>0</v>
      </c>
      <c r="H23" s="4">
        <f>BudgetDetails[[#This Row],[Total Level of Expertise]]*6.3</f>
        <v>0</v>
      </c>
    </row>
    <row r="24" spans="1:8" x14ac:dyDescent="0.2">
      <c r="A24" s="16"/>
      <c r="B24" s="16"/>
      <c r="C24" s="17" t="s">
        <v>67</v>
      </c>
      <c r="D24" s="4">
        <v>0</v>
      </c>
      <c r="E24" s="4">
        <v>2</v>
      </c>
      <c r="F24" s="4">
        <v>0</v>
      </c>
      <c r="G24" s="4">
        <f>BudgetDetails[[#This Row],[Level of Skill]]+BudgetDetails[[#This Row],[Level of Understanding]]+BudgetDetails[[#This Row],[Theological Under-standing]]</f>
        <v>2</v>
      </c>
      <c r="H24" s="4">
        <f>BudgetDetails[[#This Row],[Total Level of Expertise]]*6.3</f>
        <v>12.6</v>
      </c>
    </row>
    <row r="25" spans="1:8" x14ac:dyDescent="0.2">
      <c r="A25" s="16" t="s">
        <v>27</v>
      </c>
      <c r="B25" s="16" t="s">
        <v>28</v>
      </c>
      <c r="C25" s="17" t="s">
        <v>41</v>
      </c>
      <c r="D25" s="4">
        <v>0</v>
      </c>
      <c r="E25" s="4">
        <v>2</v>
      </c>
      <c r="F25" s="4">
        <v>0</v>
      </c>
      <c r="G25" s="4">
        <f>BudgetDetails[[#This Row],[Level of Skill]]+BudgetDetails[[#This Row],[Level of Understanding]]+BudgetDetails[[#This Row],[Theological Under-standing]]</f>
        <v>2</v>
      </c>
      <c r="H25" s="4">
        <f>BudgetDetails[[#This Row],[Total Level of Expertise]]*6.3</f>
        <v>12.6</v>
      </c>
    </row>
    <row r="26" spans="1:8" x14ac:dyDescent="0.2">
      <c r="A26" s="16"/>
      <c r="B26" s="16"/>
      <c r="C26" s="17" t="s">
        <v>106</v>
      </c>
      <c r="D26" s="4">
        <v>0</v>
      </c>
      <c r="E26" s="4">
        <v>0</v>
      </c>
      <c r="F26" s="4">
        <v>1</v>
      </c>
      <c r="G26" s="4">
        <f>BudgetDetails[[#This Row],[Level of Skill]]+BudgetDetails[[#This Row],[Level of Understanding]]+BudgetDetails[[#This Row],[Theological Under-standing]]</f>
        <v>1</v>
      </c>
      <c r="H26" s="4">
        <f>BudgetDetails[[#This Row],[Total Level of Expertise]]</f>
        <v>1</v>
      </c>
    </row>
    <row r="27" spans="1:8" x14ac:dyDescent="0.2">
      <c r="A27" s="16"/>
      <c r="B27" s="16"/>
      <c r="C27" s="17" t="s">
        <v>107</v>
      </c>
      <c r="D27" s="4">
        <v>0</v>
      </c>
      <c r="E27" s="4">
        <v>1</v>
      </c>
      <c r="F27" s="4">
        <v>0</v>
      </c>
      <c r="G27" s="4">
        <f>BudgetDetails[[#This Row],[Level of Skill]]+BudgetDetails[[#This Row],[Level of Understanding]]+BudgetDetails[[#This Row],[Theological Under-standing]]</f>
        <v>1</v>
      </c>
      <c r="H27" s="4">
        <f>BudgetDetails[[#This Row],[Total Level of Expertise]]</f>
        <v>1</v>
      </c>
    </row>
    <row r="28" spans="1:8" x14ac:dyDescent="0.2">
      <c r="A28" s="16"/>
      <c r="B28" s="16"/>
      <c r="C28" s="17" t="s">
        <v>42</v>
      </c>
      <c r="D28" s="4">
        <v>0</v>
      </c>
      <c r="E28" s="4">
        <v>3</v>
      </c>
      <c r="F28" s="4">
        <v>0</v>
      </c>
      <c r="G28" s="4">
        <f>BudgetDetails[[#This Row],[Level of Skill]]+BudgetDetails[[#This Row],[Level of Understanding]]+BudgetDetails[[#This Row],[Theological Under-standing]]</f>
        <v>3</v>
      </c>
      <c r="H28" s="4">
        <f>BudgetDetails[[#This Row],[Total Level of Expertise]]*6.3</f>
        <v>18.899999999999999</v>
      </c>
    </row>
    <row r="29" spans="1:8" ht="17" thickBot="1" x14ac:dyDescent="0.25">
      <c r="A29" s="16" t="s">
        <v>29</v>
      </c>
      <c r="B29" s="16" t="s">
        <v>30</v>
      </c>
      <c r="C29" s="17" t="s">
        <v>68</v>
      </c>
      <c r="D29" s="6">
        <v>0</v>
      </c>
      <c r="E29" s="6">
        <v>1</v>
      </c>
      <c r="F29" s="6">
        <v>0</v>
      </c>
      <c r="G29" s="4">
        <f>BudgetDetails[[#This Row],[Level of Skill]]+BudgetDetails[[#This Row],[Level of Understanding]]+BudgetDetails[[#This Row],[Theological Under-standing]]</f>
        <v>1</v>
      </c>
      <c r="H29" s="4">
        <f>BudgetDetails[[#This Row],[Total Level of Expertise]]*6.3</f>
        <v>6.3</v>
      </c>
    </row>
    <row r="30" spans="1:8" ht="18" thickTop="1" thickBot="1" x14ac:dyDescent="0.25">
      <c r="A30" s="16"/>
      <c r="B30" s="16"/>
      <c r="C30" s="17" t="s">
        <v>43</v>
      </c>
      <c r="D30" s="7">
        <v>0</v>
      </c>
      <c r="E30" s="7">
        <v>3</v>
      </c>
      <c r="F30" s="7">
        <v>0</v>
      </c>
      <c r="G30" s="4">
        <f>BudgetDetails[[#This Row],[Level of Skill]]+BudgetDetails[[#This Row],[Level of Understanding]]+BudgetDetails[[#This Row],[Theological Under-standing]]</f>
        <v>3</v>
      </c>
      <c r="H30" s="4">
        <f>BudgetDetails[[#This Row],[Total Level of Expertise]]*6.3</f>
        <v>18.899999999999999</v>
      </c>
    </row>
    <row r="31" spans="1:8" ht="17" thickTop="1" x14ac:dyDescent="0.2">
      <c r="A31" s="16"/>
      <c r="B31" s="16"/>
      <c r="C31" s="17" t="s">
        <v>44</v>
      </c>
      <c r="D31" s="19">
        <v>3</v>
      </c>
      <c r="E31" s="19"/>
      <c r="F31" s="19">
        <v>0</v>
      </c>
      <c r="G31" s="4">
        <f>BudgetDetails[[#This Row],[Level of Skill]]+BudgetDetails[[#This Row],[Level of Understanding]]+BudgetDetails[[#This Row],[Theological Under-standing]]</f>
        <v>3</v>
      </c>
      <c r="H31" s="4">
        <f>BudgetDetails[[#This Row],[Total Level of Expertise]]*6.3</f>
        <v>18.899999999999999</v>
      </c>
    </row>
    <row r="32" spans="1:8" x14ac:dyDescent="0.2">
      <c r="A32" s="16" t="s">
        <v>31</v>
      </c>
      <c r="B32" s="16" t="s">
        <v>32</v>
      </c>
      <c r="C32" s="17" t="s">
        <v>69</v>
      </c>
      <c r="D32" s="19">
        <v>0</v>
      </c>
      <c r="E32" s="19">
        <v>3</v>
      </c>
      <c r="F32" s="19">
        <v>0</v>
      </c>
      <c r="G32" s="4">
        <f>BudgetDetails[[#This Row],[Level of Skill]]+BudgetDetails[[#This Row],[Level of Understanding]]+BudgetDetails[[#This Row],[Theological Under-standing]]</f>
        <v>3</v>
      </c>
      <c r="H32" s="4">
        <f>BudgetDetails[[#This Row],[Total Level of Expertise]]*6.3</f>
        <v>18.899999999999999</v>
      </c>
    </row>
    <row r="33" spans="1:8" x14ac:dyDescent="0.2">
      <c r="A33" s="16"/>
      <c r="B33" s="16"/>
      <c r="C33" s="17" t="s">
        <v>68</v>
      </c>
      <c r="D33" s="19">
        <v>0</v>
      </c>
      <c r="E33" s="19">
        <v>0</v>
      </c>
      <c r="F33" s="19">
        <v>0</v>
      </c>
      <c r="G33" s="4">
        <f>BudgetDetails[[#This Row],[Level of Skill]]+BudgetDetails[[#This Row],[Level of Understanding]]+BudgetDetails[[#This Row],[Theological Under-standing]]</f>
        <v>0</v>
      </c>
      <c r="H33" s="4">
        <f>BudgetDetails[[#This Row],[Total Level of Expertise]]*6.3</f>
        <v>0</v>
      </c>
    </row>
    <row r="34" spans="1:8" x14ac:dyDescent="0.2">
      <c r="A34" s="16"/>
      <c r="B34" s="16"/>
      <c r="C34" s="17" t="s">
        <v>45</v>
      </c>
      <c r="D34" s="19">
        <v>0</v>
      </c>
      <c r="E34" s="19">
        <v>3</v>
      </c>
      <c r="F34" s="19">
        <v>0</v>
      </c>
      <c r="G34" s="4">
        <f>BudgetDetails[[#This Row],[Level of Skill]]+BudgetDetails[[#This Row],[Level of Understanding]]+BudgetDetails[[#This Row],[Theological Under-standing]]</f>
        <v>3</v>
      </c>
      <c r="H34" s="4">
        <f>BudgetDetails[[#This Row],[Total Level of Expertise]]*6.3</f>
        <v>18.899999999999999</v>
      </c>
    </row>
    <row r="35" spans="1:8" x14ac:dyDescent="0.2">
      <c r="A35" s="16"/>
      <c r="B35" s="16"/>
      <c r="C35" s="17" t="s">
        <v>46</v>
      </c>
      <c r="D35" s="19">
        <v>0</v>
      </c>
      <c r="E35" s="19">
        <v>0</v>
      </c>
      <c r="F35" s="19">
        <v>0</v>
      </c>
      <c r="G35" s="4">
        <f>BudgetDetails[[#This Row],[Level of Skill]]+BudgetDetails[[#This Row],[Level of Understanding]]+BudgetDetails[[#This Row],[Theological Under-standing]]</f>
        <v>0</v>
      </c>
      <c r="H35" s="4">
        <f>BudgetDetails[[#This Row],[Total Level of Expertise]]*6.3</f>
        <v>0</v>
      </c>
    </row>
    <row r="36" spans="1:8" x14ac:dyDescent="0.2">
      <c r="A36" s="16" t="s">
        <v>33</v>
      </c>
      <c r="B36" s="16" t="s">
        <v>34</v>
      </c>
      <c r="C36" s="17" t="s">
        <v>70</v>
      </c>
      <c r="D36" s="19">
        <v>0</v>
      </c>
      <c r="E36" s="19">
        <v>0</v>
      </c>
      <c r="F36" s="19">
        <v>0</v>
      </c>
      <c r="G36" s="4">
        <f>BudgetDetails[[#This Row],[Level of Skill]]+BudgetDetails[[#This Row],[Level of Understanding]]+BudgetDetails[[#This Row],[Theological Under-standing]]</f>
        <v>0</v>
      </c>
      <c r="H36" s="4">
        <f>BudgetDetails[[#This Row],[Total Level of Expertise]]*6.3</f>
        <v>0</v>
      </c>
    </row>
    <row r="37" spans="1:8" x14ac:dyDescent="0.2">
      <c r="A37" s="16"/>
      <c r="B37" s="16"/>
      <c r="C37" s="17" t="s">
        <v>71</v>
      </c>
      <c r="D37" s="19">
        <v>0</v>
      </c>
      <c r="E37" s="19">
        <v>2</v>
      </c>
      <c r="F37" s="19">
        <v>0</v>
      </c>
      <c r="G37" s="4">
        <f>BudgetDetails[[#This Row],[Level of Skill]]+BudgetDetails[[#This Row],[Level of Understanding]]+BudgetDetails[[#This Row],[Theological Under-standing]]</f>
        <v>2</v>
      </c>
      <c r="H37" s="4">
        <f>BudgetDetails[[#This Row],[Total Level of Expertise]]*6.3</f>
        <v>12.6</v>
      </c>
    </row>
    <row r="38" spans="1:8" x14ac:dyDescent="0.2">
      <c r="A38" s="16" t="s">
        <v>35</v>
      </c>
      <c r="B38" s="16" t="s">
        <v>36</v>
      </c>
      <c r="C38" s="17" t="s">
        <v>72</v>
      </c>
      <c r="D38" s="19">
        <v>0</v>
      </c>
      <c r="E38" s="19">
        <v>0</v>
      </c>
      <c r="F38" s="19">
        <v>0</v>
      </c>
      <c r="G38" s="4">
        <f>BudgetDetails[[#This Row],[Level of Skill]]+BudgetDetails[[#This Row],[Level of Understanding]]+BudgetDetails[[#This Row],[Theological Under-standing]]</f>
        <v>0</v>
      </c>
      <c r="H38" s="4">
        <f>BudgetDetails[[#This Row],[Total Level of Expertise]]*6.3</f>
        <v>0</v>
      </c>
    </row>
    <row r="39" spans="1:8" x14ac:dyDescent="0.2">
      <c r="A39" s="16"/>
      <c r="B39" s="16"/>
      <c r="C39" s="17" t="s">
        <v>50</v>
      </c>
      <c r="D39" s="19">
        <v>0</v>
      </c>
      <c r="E39" s="19">
        <v>0</v>
      </c>
      <c r="F39" s="19">
        <v>0</v>
      </c>
      <c r="G39" s="4">
        <f>BudgetDetails[[#This Row],[Level of Skill]]+BudgetDetails[[#This Row],[Level of Understanding]]+BudgetDetails[[#This Row],[Theological Under-standing]]</f>
        <v>0</v>
      </c>
      <c r="H39" s="4">
        <f>BudgetDetails[[#This Row],[Total Level of Expertise]]*6.3</f>
        <v>0</v>
      </c>
    </row>
    <row r="40" spans="1:8" x14ac:dyDescent="0.2">
      <c r="A40" s="16"/>
      <c r="B40" s="16"/>
      <c r="C40" s="17" t="s">
        <v>108</v>
      </c>
      <c r="D40" s="19">
        <v>0</v>
      </c>
      <c r="E40" s="19">
        <v>0</v>
      </c>
      <c r="F40" s="19">
        <f>BudgetDetails[[#This Row],[Level of Skill]]-BudgetDetails[[#This Row],[Level of Understanding]]</f>
        <v>0</v>
      </c>
      <c r="G40" s="4">
        <v>5</v>
      </c>
      <c r="H40" s="4">
        <f>BudgetDetails[[#This Row],[Total Level of Expertise]]*6.3</f>
        <v>31.5</v>
      </c>
    </row>
    <row r="41" spans="1:8" ht="27" x14ac:dyDescent="0.2">
      <c r="A41" s="16" t="s">
        <v>37</v>
      </c>
      <c r="B41" s="16" t="s">
        <v>81</v>
      </c>
      <c r="C41" s="17" t="s">
        <v>56</v>
      </c>
      <c r="D41" s="19">
        <v>0</v>
      </c>
      <c r="E41" s="19">
        <v>0</v>
      </c>
      <c r="F41" s="19">
        <v>0</v>
      </c>
      <c r="G41" s="4">
        <f>BudgetDetails[[#This Row],[Level of Skill]]+BudgetDetails[[#This Row],[Level of Understanding]]+BudgetDetails[[#This Row],[Theological Under-standing]]</f>
        <v>0</v>
      </c>
      <c r="H41" s="4">
        <f>BudgetDetails[[#This Row],[Total Level of Expertise]]*6.3</f>
        <v>0</v>
      </c>
    </row>
    <row r="42" spans="1:8" ht="17" x14ac:dyDescent="0.2">
      <c r="A42"/>
      <c r="B42"/>
      <c r="C42" s="1" t="s">
        <v>73</v>
      </c>
      <c r="D42" s="19">
        <v>0</v>
      </c>
      <c r="E42" s="19">
        <v>0</v>
      </c>
      <c r="F42" s="19">
        <v>0</v>
      </c>
      <c r="G42" s="4">
        <f>BudgetDetails[[#This Row],[Level of Skill]]+BudgetDetails[[#This Row],[Level of Understanding]]+BudgetDetails[[#This Row],[Theological Under-standing]]</f>
        <v>0</v>
      </c>
      <c r="H42" s="4">
        <f>BudgetDetails[[#This Row],[Total Level of Expertise]]*6.3</f>
        <v>0</v>
      </c>
    </row>
    <row r="43" spans="1:8" ht="17" x14ac:dyDescent="0.2">
      <c r="A43"/>
      <c r="B43"/>
      <c r="C43" s="1" t="s">
        <v>51</v>
      </c>
      <c r="D43" s="19">
        <v>0</v>
      </c>
      <c r="E43" s="19">
        <v>0</v>
      </c>
      <c r="F43" s="19">
        <v>0</v>
      </c>
      <c r="G43" s="4">
        <f>BudgetDetails[[#This Row],[Level of Skill]]+BudgetDetails[[#This Row],[Level of Understanding]]+BudgetDetails[[#This Row],[Theological Under-standing]]</f>
        <v>0</v>
      </c>
      <c r="H43" s="4">
        <f>BudgetDetails[[#This Row],[Total Level of Expertise]]*6.3</f>
        <v>0</v>
      </c>
    </row>
    <row r="44" spans="1:8" ht="34" x14ac:dyDescent="0.2">
      <c r="A44"/>
      <c r="B44"/>
      <c r="C44" s="21" t="s">
        <v>82</v>
      </c>
      <c r="D44" s="19">
        <v>0</v>
      </c>
      <c r="E44" s="19">
        <v>0</v>
      </c>
      <c r="F44" s="19">
        <v>0</v>
      </c>
      <c r="G44" s="4">
        <f>BudgetDetails[[#This Row],[Level of Skill]]+BudgetDetails[[#This Row],[Level of Understanding]]+BudgetDetails[[#This Row],[Theological Under-standing]]</f>
        <v>0</v>
      </c>
      <c r="H44" s="4">
        <f>BudgetDetails[[#This Row],[Total Level of Expertise]]*6.3</f>
        <v>0</v>
      </c>
    </row>
    <row r="45" spans="1:8" ht="17" x14ac:dyDescent="0.2">
      <c r="A45"/>
      <c r="B45"/>
      <c r="C45" s="1" t="s">
        <v>53</v>
      </c>
      <c r="D45" s="19">
        <v>0</v>
      </c>
      <c r="E45" s="19">
        <v>0</v>
      </c>
      <c r="F45" s="19">
        <v>0</v>
      </c>
      <c r="G45" s="4">
        <f>BudgetDetails[[#This Row],[Level of Skill]]+BudgetDetails[[#This Row],[Level of Understanding]]+BudgetDetails[[#This Row],[Theological Under-standing]]</f>
        <v>0</v>
      </c>
      <c r="H45" s="4">
        <f>BudgetDetails[[#This Row],[Total Level of Expertise]]*6.3</f>
        <v>0</v>
      </c>
    </row>
    <row r="46" spans="1:8" ht="17" x14ac:dyDescent="0.2">
      <c r="A46"/>
      <c r="B46"/>
      <c r="C46" s="1" t="s">
        <v>54</v>
      </c>
      <c r="D46" s="19">
        <v>0</v>
      </c>
      <c r="E46" s="19">
        <v>0</v>
      </c>
      <c r="F46" s="19">
        <v>0</v>
      </c>
      <c r="G46" s="4">
        <f>BudgetDetails[[#This Row],[Level of Skill]]+BudgetDetails[[#This Row],[Level of Understanding]]+BudgetDetails[[#This Row],[Theological Under-standing]]</f>
        <v>0</v>
      </c>
      <c r="H46" s="4">
        <f>BudgetDetails[[#This Row],[Total Level of Expertise]]*6.3</f>
        <v>0</v>
      </c>
    </row>
    <row r="47" spans="1:8" ht="17" x14ac:dyDescent="0.2">
      <c r="A47"/>
      <c r="B47"/>
      <c r="C47" s="1" t="s">
        <v>55</v>
      </c>
      <c r="D47" s="19">
        <v>0</v>
      </c>
      <c r="E47" s="19">
        <v>0</v>
      </c>
      <c r="F47" s="19">
        <v>0</v>
      </c>
      <c r="G47" s="4">
        <f>BudgetDetails[[#This Row],[Level of Skill]]+BudgetDetails[[#This Row],[Level of Understanding]]+BudgetDetails[[#This Row],[Theological Under-standing]]</f>
        <v>0</v>
      </c>
      <c r="H47" s="4">
        <f>BudgetDetails[[#This Row],[Total Level of Expertise]]*6.3</f>
        <v>0</v>
      </c>
    </row>
    <row r="48" spans="1:8" x14ac:dyDescent="0.2">
      <c r="B48" s="17"/>
      <c r="C48" s="17" t="s">
        <v>85</v>
      </c>
      <c r="D48" s="19">
        <v>0</v>
      </c>
      <c r="E48" s="19">
        <v>0</v>
      </c>
      <c r="F48" s="19">
        <v>0</v>
      </c>
      <c r="G48" s="4">
        <f>BudgetDetails[[#This Row],[Level of Skill]]+BudgetDetails[[#This Row],[Level of Understanding]]+BudgetDetails[[#This Row],[Theological Under-standing]]</f>
        <v>0</v>
      </c>
      <c r="H48" s="4">
        <f>BudgetDetails[[#This Row],[Total Level of Expertise]]*6.3</f>
        <v>0</v>
      </c>
    </row>
    <row r="49" spans="2:8" x14ac:dyDescent="0.2">
      <c r="B49" s="17"/>
      <c r="C49" s="17" t="s">
        <v>86</v>
      </c>
      <c r="D49" s="19">
        <v>0</v>
      </c>
      <c r="E49" s="19">
        <v>0</v>
      </c>
      <c r="F49" s="19">
        <f>BudgetDetails[[#This Row],[Level of Skill]]-BudgetDetails[[#This Row],[Level of Understanding]]</f>
        <v>0</v>
      </c>
      <c r="G49" s="4">
        <f>BudgetDetails[[#This Row],[Level of Skill]]+BudgetDetails[[#This Row],[Level of Understanding]]+BudgetDetails[[#This Row],[Theological Under-standing]]</f>
        <v>0</v>
      </c>
      <c r="H49" s="4">
        <f>BudgetDetails[[#This Row],[Total Level of Expertise]]*6.3</f>
        <v>0</v>
      </c>
    </row>
    <row r="50" spans="2:8" x14ac:dyDescent="0.2">
      <c r="B50" s="17"/>
      <c r="C50" s="17" t="s">
        <v>87</v>
      </c>
      <c r="D50" s="19">
        <v>0</v>
      </c>
      <c r="E50" s="19">
        <v>0</v>
      </c>
      <c r="F50" s="19">
        <v>3</v>
      </c>
      <c r="G50" s="4">
        <f>BudgetDetails[[#This Row],[Level of Skill]]+BudgetDetails[[#This Row],[Level of Understanding]]+BudgetDetails[[#This Row],[Theological Under-standing]]</f>
        <v>3</v>
      </c>
      <c r="H50" s="4">
        <f>BudgetDetails[[#This Row],[Total Level of Expertise]]*6.3</f>
        <v>18.899999999999999</v>
      </c>
    </row>
    <row r="51" spans="2:8" x14ac:dyDescent="0.2">
      <c r="B51" s="17"/>
      <c r="C51" s="17" t="s">
        <v>88</v>
      </c>
      <c r="D51" s="19">
        <v>0</v>
      </c>
      <c r="E51" s="19">
        <v>0</v>
      </c>
      <c r="F51" s="19">
        <f>BudgetDetails[[#This Row],[Level of Skill]]-BudgetDetails[[#This Row],[Level of Understanding]]</f>
        <v>0</v>
      </c>
      <c r="G51" s="4">
        <f>BudgetDetails[[#This Row],[Level of Skill]]+BudgetDetails[[#This Row],[Level of Understanding]]+BudgetDetails[[#This Row],[Theological Under-standing]]</f>
        <v>0</v>
      </c>
      <c r="H51" s="4">
        <f>BudgetDetails[[#This Row],[Total Level of Expertise]]*6.3</f>
        <v>0</v>
      </c>
    </row>
    <row r="52" spans="2:8" x14ac:dyDescent="0.2">
      <c r="B52" s="17"/>
      <c r="C52" s="17" t="s">
        <v>89</v>
      </c>
      <c r="D52" s="19">
        <v>0</v>
      </c>
      <c r="E52" s="19">
        <v>0</v>
      </c>
      <c r="F52" s="19">
        <f>BudgetDetails[[#This Row],[Level of Skill]]-BudgetDetails[[#This Row],[Level of Understanding]]</f>
        <v>0</v>
      </c>
      <c r="G52" s="4">
        <f>BudgetDetails[[#This Row],[Level of Skill]]+BudgetDetails[[#This Row],[Level of Understanding]]+BudgetDetails[[#This Row],[Theological Under-standing]]</f>
        <v>0</v>
      </c>
      <c r="H52" s="4">
        <f>BudgetDetails[[#This Row],[Total Level of Expertise]]*6.3</f>
        <v>0</v>
      </c>
    </row>
    <row r="53" spans="2:8" x14ac:dyDescent="0.2">
      <c r="B53" s="17"/>
      <c r="C53" s="17" t="s">
        <v>90</v>
      </c>
      <c r="D53" s="19">
        <v>0</v>
      </c>
      <c r="E53" s="19">
        <v>0</v>
      </c>
      <c r="F53" s="19">
        <f>BudgetDetails[[#This Row],[Level of Skill]]-BudgetDetails[[#This Row],[Level of Understanding]]</f>
        <v>0</v>
      </c>
      <c r="G53" s="4">
        <f>BudgetDetails[[#This Row],[Level of Skill]]+BudgetDetails[[#This Row],[Level of Understanding]]+BudgetDetails[[#This Row],[Theological Under-standing]]</f>
        <v>0</v>
      </c>
      <c r="H53" s="4">
        <f>BudgetDetails[[#This Row],[Total Level of Expertise]]*6.3</f>
        <v>0</v>
      </c>
    </row>
    <row r="54" spans="2:8" x14ac:dyDescent="0.2">
      <c r="B54" s="17"/>
      <c r="C54" s="17" t="s">
        <v>104</v>
      </c>
      <c r="D54" s="19">
        <v>0</v>
      </c>
      <c r="E54" s="19">
        <v>0</v>
      </c>
      <c r="F54" s="19">
        <f>BudgetDetails[[#This Row],[Level of Skill]]-BudgetDetails[[#This Row],[Level of Understanding]]</f>
        <v>0</v>
      </c>
      <c r="G54" s="4">
        <f>BudgetDetails[[#This Row],[Level of Skill]]+BudgetDetails[[#This Row],[Level of Understanding]]+BudgetDetails[[#This Row],[Theological Under-standing]]</f>
        <v>0</v>
      </c>
      <c r="H54" s="4">
        <f>BudgetDetails[[#This Row],[Total Level of Expertise]]</f>
        <v>0</v>
      </c>
    </row>
    <row r="55" spans="2:8" x14ac:dyDescent="0.2">
      <c r="B55" s="17"/>
      <c r="C55" s="17" t="s">
        <v>105</v>
      </c>
      <c r="D55" s="19">
        <v>0</v>
      </c>
      <c r="E55" s="19">
        <v>0</v>
      </c>
      <c r="F55" s="19">
        <f>BudgetDetails[[#This Row],[Level of Skill]]-BudgetDetails[[#This Row],[Level of Understanding]]</f>
        <v>0</v>
      </c>
      <c r="G55" s="4">
        <f>BudgetDetails[[#This Row],[Level of Skill]]+BudgetDetails[[#This Row],[Level of Understanding]]+BudgetDetails[[#This Row],[Theological Under-standing]]</f>
        <v>0</v>
      </c>
      <c r="H55" s="4">
        <f>BudgetDetails[[#This Row],[Total Level of Expertise]]</f>
        <v>0</v>
      </c>
    </row>
    <row r="56" spans="2:8" x14ac:dyDescent="0.2">
      <c r="B56" s="17"/>
      <c r="C56" s="17" t="s">
        <v>91</v>
      </c>
      <c r="D56" s="19">
        <v>0</v>
      </c>
      <c r="E56" s="19">
        <v>0</v>
      </c>
      <c r="F56" s="19">
        <f>BudgetDetails[[#This Row],[Level of Skill]]-BudgetDetails[[#This Row],[Level of Understanding]]</f>
        <v>0</v>
      </c>
      <c r="G56" s="4">
        <f>BudgetDetails[[#This Row],[Level of Skill]]+BudgetDetails[[#This Row],[Level of Understanding]]+BudgetDetails[[#This Row],[Theological Under-standing]]</f>
        <v>0</v>
      </c>
      <c r="H56" s="4">
        <f>BudgetDetails[[#This Row],[Total Level of Expertise]]*6.3</f>
        <v>0</v>
      </c>
    </row>
    <row r="57" spans="2:8" x14ac:dyDescent="0.2">
      <c r="B57" s="17"/>
      <c r="C57" s="17" t="s">
        <v>92</v>
      </c>
      <c r="D57" s="19">
        <v>0</v>
      </c>
      <c r="E57" s="19">
        <v>0</v>
      </c>
      <c r="F57" s="19">
        <f>BudgetDetails[[#This Row],[Level of Skill]]-BudgetDetails[[#This Row],[Level of Understanding]]</f>
        <v>0</v>
      </c>
      <c r="G57" s="4">
        <f>BudgetDetails[[#This Row],[Level of Skill]]+BudgetDetails[[#This Row],[Level of Understanding]]+BudgetDetails[[#This Row],[Theological Under-standing]]</f>
        <v>0</v>
      </c>
      <c r="H57" s="4">
        <f>BudgetDetails[[#This Row],[Total Level of Expertise]]*6.3</f>
        <v>0</v>
      </c>
    </row>
    <row r="58" spans="2:8" x14ac:dyDescent="0.2">
      <c r="B58" s="17" t="s">
        <v>95</v>
      </c>
      <c r="C58" s="17" t="s">
        <v>96</v>
      </c>
      <c r="D58" s="19">
        <v>0</v>
      </c>
      <c r="E58" s="19">
        <v>0</v>
      </c>
      <c r="F58" s="19">
        <v>0</v>
      </c>
      <c r="G58" s="4">
        <f>BudgetDetails[[#This Row],[Level of Skill]]+BudgetDetails[[#This Row],[Level of Understanding]]+BudgetDetails[[#This Row],[Theological Under-standing]]</f>
        <v>0</v>
      </c>
      <c r="H58" s="4">
        <f>BudgetDetails[[#This Row],[Total Level of Expertise]]*6.3</f>
        <v>0</v>
      </c>
    </row>
    <row r="59" spans="2:8" x14ac:dyDescent="0.2">
      <c r="B59" s="17"/>
      <c r="C59" s="17" t="s">
        <v>97</v>
      </c>
      <c r="D59" s="19">
        <v>0</v>
      </c>
      <c r="E59" s="19">
        <v>0</v>
      </c>
      <c r="F59" s="19">
        <f>BudgetDetails[[#This Row],[Level of Skill]]-BudgetDetails[[#This Row],[Level of Understanding]]</f>
        <v>0</v>
      </c>
      <c r="G59" s="4">
        <f>BudgetDetails[[#This Row],[Level of Skill]]+BudgetDetails[[#This Row],[Level of Understanding]]+BudgetDetails[[#This Row],[Theological Under-standing]]</f>
        <v>0</v>
      </c>
      <c r="H59" s="4">
        <f>BudgetDetails[[#This Row],[Total Level of Expertise]]*6.3</f>
        <v>0</v>
      </c>
    </row>
    <row r="60" spans="2:8" x14ac:dyDescent="0.2">
      <c r="B60" s="17"/>
      <c r="C60" s="17" t="s">
        <v>98</v>
      </c>
      <c r="D60" s="19">
        <v>0</v>
      </c>
      <c r="E60" s="19">
        <v>0</v>
      </c>
      <c r="F60" s="19">
        <v>5</v>
      </c>
      <c r="G60" s="4">
        <f>BudgetDetails[[#This Row],[Level of Skill]]+BudgetDetails[[#This Row],[Level of Understanding]]+BudgetDetails[[#This Row],[Theological Under-standing]]</f>
        <v>5</v>
      </c>
      <c r="H60" s="4">
        <f>BudgetDetails[[#This Row],[Total Level of Expertise]]*6.3</f>
        <v>31.5</v>
      </c>
    </row>
    <row r="61" spans="2:8" x14ac:dyDescent="0.2">
      <c r="B61" s="17"/>
      <c r="C61" s="17" t="s">
        <v>99</v>
      </c>
      <c r="D61" s="19">
        <v>0</v>
      </c>
      <c r="E61" s="19">
        <v>0</v>
      </c>
      <c r="F61" s="19">
        <v>0</v>
      </c>
      <c r="G61" s="4">
        <f>BudgetDetails[[#This Row],[Level of Skill]]+BudgetDetails[[#This Row],[Level of Understanding]]+BudgetDetails[[#This Row],[Theological Under-standing]]</f>
        <v>0</v>
      </c>
      <c r="H61" s="4">
        <f>BudgetDetails[[#This Row],[Total Level of Expertise]]*6.3</f>
        <v>0</v>
      </c>
    </row>
    <row r="62" spans="2:8" x14ac:dyDescent="0.2">
      <c r="B62" s="17"/>
      <c r="C62" s="17" t="s">
        <v>100</v>
      </c>
      <c r="D62" s="19">
        <v>0</v>
      </c>
      <c r="E62" s="19">
        <v>0</v>
      </c>
      <c r="F62" s="19">
        <v>0</v>
      </c>
      <c r="G62" s="4">
        <f>BudgetDetails[[#This Row],[Level of Skill]]+BudgetDetails[[#This Row],[Level of Understanding]]+BudgetDetails[[#This Row],[Theological Under-standing]]</f>
        <v>0</v>
      </c>
      <c r="H62" s="4">
        <f>BudgetDetails[[#This Row],[Total Level of Expertise]]*6.3</f>
        <v>0</v>
      </c>
    </row>
    <row r="63" spans="2:8" x14ac:dyDescent="0.2">
      <c r="B63" s="17"/>
      <c r="C63" s="17" t="s">
        <v>101</v>
      </c>
      <c r="D63" s="19">
        <v>0</v>
      </c>
      <c r="E63" s="19">
        <v>0</v>
      </c>
      <c r="F63" s="19">
        <v>0</v>
      </c>
      <c r="G63" s="4">
        <f>BudgetDetails[[#This Row],[Level of Skill]]+BudgetDetails[[#This Row],[Level of Understanding]]+BudgetDetails[[#This Row],[Theological Under-standing]]</f>
        <v>0</v>
      </c>
      <c r="H63" s="4">
        <f>BudgetDetails[[#This Row],[Total Level of Expertise]]*6.3</f>
        <v>0</v>
      </c>
    </row>
    <row r="64" spans="2:8" x14ac:dyDescent="0.2">
      <c r="B64" s="17"/>
      <c r="C64" s="17" t="s">
        <v>102</v>
      </c>
      <c r="D64" s="19">
        <v>0</v>
      </c>
      <c r="E64" s="19">
        <v>0</v>
      </c>
      <c r="F64" s="19">
        <v>0</v>
      </c>
      <c r="G64" s="4">
        <f>BudgetDetails[[#This Row],[Level of Skill]]+BudgetDetails[[#This Row],[Level of Understanding]]+BudgetDetails[[#This Row],[Theological Under-standing]]</f>
        <v>0</v>
      </c>
      <c r="H64" s="4">
        <f>BudgetDetails[[#This Row],[Total Level of Expertise]]*6.3</f>
        <v>0</v>
      </c>
    </row>
    <row r="65" spans="1:8" x14ac:dyDescent="0.2">
      <c r="B65" s="17"/>
      <c r="C65" s="17" t="s">
        <v>103</v>
      </c>
      <c r="D65" s="19">
        <v>0</v>
      </c>
      <c r="E65" s="19">
        <v>0</v>
      </c>
      <c r="F65" s="19">
        <v>0</v>
      </c>
      <c r="G65" s="4">
        <f>BudgetDetails[[#This Row],[Level of Skill]]+BudgetDetails[[#This Row],[Level of Understanding]]+BudgetDetails[[#This Row],[Theological Under-standing]]</f>
        <v>0</v>
      </c>
      <c r="H65" s="4">
        <f>BudgetDetails[[#This Row],[Total Level of Expertise]]*6.3</f>
        <v>0</v>
      </c>
    </row>
    <row r="66" spans="1:8" x14ac:dyDescent="0.2">
      <c r="B66" s="17"/>
      <c r="C66" s="17"/>
      <c r="D66" s="19">
        <v>0</v>
      </c>
      <c r="E66" s="19">
        <v>0</v>
      </c>
      <c r="F66" s="19">
        <v>0</v>
      </c>
      <c r="G66" s="4">
        <f>BudgetDetails[[#This Row],[Level of Skill]]+BudgetDetails[[#This Row],[Level of Understanding]]+BudgetDetails[[#This Row],[Theological Under-standing]]</f>
        <v>0</v>
      </c>
      <c r="H66" s="4">
        <f>BudgetDetails[[#This Row],[Total Level of Expertise]]*6.3</f>
        <v>0</v>
      </c>
    </row>
    <row r="67" spans="1:8" x14ac:dyDescent="0.2">
      <c r="B67" s="17"/>
      <c r="C67" s="17"/>
      <c r="D67" s="19">
        <v>0</v>
      </c>
      <c r="E67" s="19">
        <v>0</v>
      </c>
      <c r="F67" s="19">
        <v>0</v>
      </c>
      <c r="G67" s="4">
        <f>BudgetDetails[[#This Row],[Level of Skill]]+BudgetDetails[[#This Row],[Level of Understanding]]+BudgetDetails[[#This Row],[Theological Under-standing]]</f>
        <v>0</v>
      </c>
      <c r="H67" s="4">
        <f>BudgetDetails[[#This Row],[Total Level of Expertise]]*6.3</f>
        <v>0</v>
      </c>
    </row>
    <row r="68" spans="1:8" x14ac:dyDescent="0.2">
      <c r="B68" s="17"/>
      <c r="C68" s="17"/>
      <c r="D68" s="19">
        <v>0</v>
      </c>
      <c r="E68" s="19">
        <v>0</v>
      </c>
      <c r="F68" s="19">
        <v>0</v>
      </c>
      <c r="G68" s="4">
        <f>BudgetDetails[[#This Row],[Level of Skill]]+BudgetDetails[[#This Row],[Level of Understanding]]+BudgetDetails[[#This Row],[Theological Under-standing]]</f>
        <v>0</v>
      </c>
      <c r="H68" s="4">
        <f>BudgetDetails[[#This Row],[Total Level of Expertise]]*6.3</f>
        <v>0</v>
      </c>
    </row>
    <row r="69" spans="1:8" x14ac:dyDescent="0.2">
      <c r="B69" s="17"/>
      <c r="C69" s="17"/>
      <c r="D69" s="19">
        <v>0</v>
      </c>
      <c r="E69" s="19">
        <v>0</v>
      </c>
      <c r="F69" s="19">
        <v>0</v>
      </c>
      <c r="G69" s="4">
        <f>BudgetDetails[[#This Row],[Level of Skill]]+BudgetDetails[[#This Row],[Level of Understanding]]+BudgetDetails[[#This Row],[Theological Under-standing]]</f>
        <v>0</v>
      </c>
      <c r="H69" s="4">
        <f>BudgetDetails[[#This Row],[Total Level of Expertise]]*6.3</f>
        <v>0</v>
      </c>
    </row>
    <row r="70" spans="1:8" x14ac:dyDescent="0.2">
      <c r="B70" s="17"/>
      <c r="C70" s="17"/>
      <c r="D70" s="19">
        <v>0</v>
      </c>
      <c r="E70" s="19">
        <v>0</v>
      </c>
      <c r="F70" s="19">
        <v>0</v>
      </c>
      <c r="G70" s="4">
        <f>BudgetDetails[[#This Row],[Level of Skill]]+BudgetDetails[[#This Row],[Level of Understanding]]+BudgetDetails[[#This Row],[Theological Under-standing]]</f>
        <v>0</v>
      </c>
      <c r="H70" s="4">
        <f>BudgetDetails[[#This Row],[Total Level of Expertise]]*6.3</f>
        <v>0</v>
      </c>
    </row>
    <row r="71" spans="1:8" s="35" customFormat="1" ht="85" x14ac:dyDescent="0.2">
      <c r="A71" s="34" t="s">
        <v>109</v>
      </c>
      <c r="D71" s="36">
        <v>0</v>
      </c>
      <c r="E71" s="36">
        <v>0</v>
      </c>
      <c r="F71" s="36">
        <v>0</v>
      </c>
      <c r="G71" s="37">
        <f>BudgetDetails[[#This Row],[Level of Skill]]+BudgetDetails[[#This Row],[Level of Understanding]]+BudgetDetails[[#This Row],[Theological Under-standing]]</f>
        <v>0</v>
      </c>
      <c r="H71" s="37">
        <f>BudgetDetails[[#This Row],[Total Level of Expertise]]*6.3</f>
        <v>0</v>
      </c>
    </row>
    <row r="72" spans="1:8" x14ac:dyDescent="0.2">
      <c r="B72" s="17"/>
      <c r="C72" s="17"/>
      <c r="D72" s="19">
        <v>0</v>
      </c>
      <c r="E72" s="19">
        <v>0</v>
      </c>
      <c r="F72" s="19">
        <v>0</v>
      </c>
      <c r="G72" s="4">
        <f>BudgetDetails[[#This Row],[Level of Skill]]+BudgetDetails[[#This Row],[Level of Understanding]]+BudgetDetails[[#This Row],[Theological Under-standing]]</f>
        <v>0</v>
      </c>
      <c r="H72" s="4">
        <f>BudgetDetails[[#This Row],[Total Level of Expertise]]*6.3</f>
        <v>0</v>
      </c>
    </row>
    <row r="73" spans="1:8" x14ac:dyDescent="0.2">
      <c r="B73" s="17"/>
      <c r="C73" s="17"/>
      <c r="D73" s="19">
        <v>0</v>
      </c>
      <c r="E73" s="19">
        <v>0</v>
      </c>
      <c r="F73" s="19">
        <v>0</v>
      </c>
      <c r="G73" s="4">
        <f>BudgetDetails[[#This Row],[Level of Skill]]+BudgetDetails[[#This Row],[Level of Understanding]]+BudgetDetails[[#This Row],[Theological Under-standing]]</f>
        <v>0</v>
      </c>
      <c r="H73" s="4">
        <f>BudgetDetails[[#This Row],[Total Level of Expertise]]*6.3</f>
        <v>0</v>
      </c>
    </row>
    <row r="74" spans="1:8" x14ac:dyDescent="0.2">
      <c r="B74" s="17"/>
      <c r="C74" s="17"/>
      <c r="D74" s="19">
        <v>0</v>
      </c>
      <c r="E74" s="19">
        <v>0</v>
      </c>
      <c r="F74" s="19">
        <v>0</v>
      </c>
      <c r="G74" s="4">
        <f>BudgetDetails[[#This Row],[Level of Skill]]+BudgetDetails[[#This Row],[Level of Understanding]]+BudgetDetails[[#This Row],[Theological Under-standing]]</f>
        <v>0</v>
      </c>
      <c r="H74" s="4">
        <f>BudgetDetails[[#This Row],[Total Level of Expertise]]*6.3</f>
        <v>0</v>
      </c>
    </row>
    <row r="75" spans="1:8" x14ac:dyDescent="0.2">
      <c r="B75" s="17"/>
      <c r="C75" s="17"/>
      <c r="D75" s="19">
        <v>0</v>
      </c>
      <c r="E75" s="19">
        <v>0</v>
      </c>
      <c r="F75" s="19">
        <v>0</v>
      </c>
      <c r="G75" s="4">
        <f>BudgetDetails[[#This Row],[Level of Skill]]+BudgetDetails[[#This Row],[Level of Understanding]]+BudgetDetails[[#This Row],[Theological Under-standing]]</f>
        <v>0</v>
      </c>
      <c r="H75" s="4">
        <f>BudgetDetails[[#This Row],[Total Level of Expertise]]*6.3</f>
        <v>0</v>
      </c>
    </row>
    <row r="76" spans="1:8" x14ac:dyDescent="0.2">
      <c r="B76" s="17"/>
      <c r="C76" s="17"/>
      <c r="D76" s="19">
        <v>0</v>
      </c>
      <c r="E76" s="19">
        <v>0</v>
      </c>
      <c r="F76" s="19">
        <v>0</v>
      </c>
      <c r="G76" s="4">
        <f>BudgetDetails[[#This Row],[Level of Skill]]+BudgetDetails[[#This Row],[Level of Understanding]]+BudgetDetails[[#This Row],[Theological Under-standing]]</f>
        <v>0</v>
      </c>
      <c r="H76" s="4">
        <f>BudgetDetails[[#This Row],[Total Level of Expertise]]*6.3</f>
        <v>0</v>
      </c>
    </row>
    <row r="77" spans="1:8" x14ac:dyDescent="0.2">
      <c r="B77" s="17"/>
      <c r="C77" s="17"/>
      <c r="D77" s="19">
        <v>0</v>
      </c>
      <c r="E77" s="19">
        <v>0</v>
      </c>
      <c r="F77" s="19">
        <v>0</v>
      </c>
      <c r="G77" s="4">
        <f>BudgetDetails[[#This Row],[Level of Skill]]+BudgetDetails[[#This Row],[Level of Understanding]]+BudgetDetails[[#This Row],[Theological Under-standing]]</f>
        <v>0</v>
      </c>
      <c r="H77" s="4">
        <f>BudgetDetails[[#This Row],[Total Level of Expertise]]*6.3</f>
        <v>0</v>
      </c>
    </row>
    <row r="78" spans="1:8" x14ac:dyDescent="0.2">
      <c r="B78" s="17"/>
      <c r="C78" s="17"/>
      <c r="D78" s="19">
        <v>0</v>
      </c>
      <c r="E78" s="19">
        <v>0</v>
      </c>
      <c r="F78" s="19">
        <v>0</v>
      </c>
      <c r="G78" s="4">
        <f>BudgetDetails[[#This Row],[Level of Skill]]+BudgetDetails[[#This Row],[Level of Understanding]]+BudgetDetails[[#This Row],[Theological Under-standing]]</f>
        <v>0</v>
      </c>
      <c r="H78" s="4">
        <f>BudgetDetails[[#This Row],[Total Level of Expertise]]*6.3</f>
        <v>0</v>
      </c>
    </row>
    <row r="79" spans="1:8" x14ac:dyDescent="0.2">
      <c r="B79" s="17"/>
      <c r="C79" s="17"/>
      <c r="D79" s="19">
        <v>0</v>
      </c>
      <c r="E79" s="19">
        <v>0</v>
      </c>
      <c r="F79" s="19">
        <v>0</v>
      </c>
      <c r="G79" s="4">
        <f>BudgetDetails[[#This Row],[Level of Skill]]+BudgetDetails[[#This Row],[Level of Understanding]]+BudgetDetails[[#This Row],[Theological Under-standing]]</f>
        <v>0</v>
      </c>
      <c r="H79" s="4">
        <f>BudgetDetails[[#This Row],[Total Level of Expertise]]*6.3</f>
        <v>0</v>
      </c>
    </row>
    <row r="80" spans="1:8" x14ac:dyDescent="0.2">
      <c r="B80" s="17" t="s">
        <v>78</v>
      </c>
      <c r="C80" s="17"/>
      <c r="D80" s="24">
        <f>SUM(D4:D79)</f>
        <v>13</v>
      </c>
      <c r="E80" s="24">
        <f>SUM(E4:E79)</f>
        <v>48</v>
      </c>
      <c r="F80" s="24">
        <f>SUM(F4:F79)</f>
        <v>25</v>
      </c>
      <c r="G80" s="24">
        <f>SUM(G4:G79)</f>
        <v>91</v>
      </c>
      <c r="H80" s="20">
        <f>BudgetDetails[[#This Row],[Total Level of Expertise]]</f>
        <v>91</v>
      </c>
    </row>
    <row r="81" spans="4:8" x14ac:dyDescent="0.2">
      <c r="D81" s="27"/>
      <c r="E81" s="28"/>
      <c r="F81" s="27"/>
      <c r="G81" s="23"/>
      <c r="H81" s="4"/>
    </row>
    <row r="82" spans="4:8" x14ac:dyDescent="0.2">
      <c r="E82" s="27"/>
      <c r="G82" s="30"/>
      <c r="H82" s="18"/>
    </row>
    <row r="83" spans="4:8" x14ac:dyDescent="0.2">
      <c r="F83" s="27"/>
      <c r="G83" s="30"/>
      <c r="H83" s="29"/>
    </row>
    <row r="84" spans="4:8" x14ac:dyDescent="0.2">
      <c r="H84" s="18"/>
    </row>
  </sheetData>
  <mergeCells count="2">
    <mergeCell ref="D1:F1"/>
    <mergeCell ref="J2:M9"/>
  </mergeCells>
  <phoneticPr fontId="4" type="noConversion"/>
  <conditionalFormatting sqref="H3:H84">
    <cfRule type="dataBar" priority="87">
      <dataBar showValue="0">
        <cfvo type="min"/>
        <cfvo type="max"/>
        <color theme="3"/>
      </dataBar>
      <extLst>
        <ext xmlns:x14="http://schemas.microsoft.com/office/spreadsheetml/2009/9/main" uri="{B025F937-C7B1-47D3-B67F-A62EFF666E3E}">
          <x14:id>{9E1D629C-C9E4-46EE-955B-95C11716F046}</x14:id>
        </ext>
      </extLst>
    </cfRule>
  </conditionalFormatting>
  <dataValidations count="2">
    <dataValidation type="list" allowBlank="1" showInputMessage="1" showErrorMessage="1" errorTitle="Invalid Data" error="If you need to add a new category to this list, you can add new list items to the Budget Category Lookup column on the worksheet named Lookup Lists." sqref="B9:B12 C9:C10 C12" xr:uid="{00000000-0002-0000-0000-000000000000}">
      <formula1>BudgetCategory</formula1>
    </dataValidation>
    <dataValidation allowBlank="1" showInputMessage="1" showErrorMessage="1" errorTitle="Invalid Data" error="If you need to add a new category to this list, you can add new list items to the Budget Category Lookup column on the worksheet named Lookup Lists." sqref="C11" xr:uid="{C0082C63-A483-A849-83D2-845A3BE1120F}"/>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F444417-4044-7F4E-AA22-0E41DDBF772E}">
            <x14:iconSet iconSet="3Triangles" custom="1">
              <x14:cfvo type="percent">
                <xm:f>0</xm:f>
              </x14:cfvo>
              <x14:cfvo type="num">
                <xm:f>0</xm:f>
              </x14:cfvo>
              <x14:cfvo type="num">
                <xm:f>1</xm:f>
              </x14:cfvo>
              <x14:cfIcon iconSet="3Triangles" iconId="0"/>
              <x14:cfIcon iconSet="NoIcons" iconId="0"/>
              <x14:cfIcon iconSet="3Triangles" iconId="2"/>
            </x14:iconSet>
          </x14:cfRule>
          <xm:sqref>D80</xm:sqref>
        </x14:conditionalFormatting>
        <x14:conditionalFormatting xmlns:xm="http://schemas.microsoft.com/office/excel/2006/main">
          <x14:cfRule type="iconSet" priority="6" id="{48523FAC-EE30-B84D-9686-0604E332CB96}">
            <x14:iconSet iconSet="3Triangles" custom="1">
              <x14:cfvo type="percent">
                <xm:f>0</xm:f>
              </x14:cfvo>
              <x14:cfvo type="num">
                <xm:f>0</xm:f>
              </x14:cfvo>
              <x14:cfvo type="num">
                <xm:f>1</xm:f>
              </x14:cfvo>
              <x14:cfIcon iconSet="3Triangles" iconId="0"/>
              <x14:cfIcon iconSet="NoIcons" iconId="0"/>
              <x14:cfIcon iconSet="3Triangles" iconId="2"/>
            </x14:iconSet>
          </x14:cfRule>
          <xm:sqref>E80</xm:sqref>
        </x14:conditionalFormatting>
        <x14:conditionalFormatting xmlns:xm="http://schemas.microsoft.com/office/excel/2006/main">
          <x14:cfRule type="iconSet" priority="8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F3:F79</xm:sqref>
        </x14:conditionalFormatting>
        <x14:conditionalFormatting xmlns:xm="http://schemas.microsoft.com/office/excel/2006/main">
          <x14:cfRule type="iconSet" priority="7" id="{389C7FFB-ACAA-A548-BF48-CACDFE55D38C}">
            <x14:iconSet iconSet="3Triangles" custom="1">
              <x14:cfvo type="percent">
                <xm:f>0</xm:f>
              </x14:cfvo>
              <x14:cfvo type="num">
                <xm:f>0</xm:f>
              </x14:cfvo>
              <x14:cfvo type="num">
                <xm:f>1</xm:f>
              </x14:cfvo>
              <x14:cfIcon iconSet="3Triangles" iconId="0"/>
              <x14:cfIcon iconSet="NoIcons" iconId="0"/>
              <x14:cfIcon iconSet="3Triangles" iconId="2"/>
            </x14:iconSet>
          </x14:cfRule>
          <xm:sqref>F80</xm:sqref>
        </x14:conditionalFormatting>
        <x14:conditionalFormatting xmlns:xm="http://schemas.microsoft.com/office/excel/2006/main">
          <x14:cfRule type="iconSet" priority="19"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G4:G83</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H3:H84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opLeftCell="A22" zoomScale="94" workbookViewId="0">
      <selection activeCell="D27" sqref="D27:H42"/>
    </sheetView>
  </sheetViews>
  <sheetFormatPr baseColWidth="10" defaultRowHeight="16" x14ac:dyDescent="0.2"/>
  <cols>
    <col min="2" max="2" width="30" customWidth="1"/>
    <col min="3" max="3" width="32.6640625" style="1" customWidth="1"/>
    <col min="8" max="8" width="52.83203125" customWidth="1"/>
  </cols>
  <sheetData>
    <row r="1" spans="1:8" ht="51" x14ac:dyDescent="0.2">
      <c r="A1" t="s">
        <v>74</v>
      </c>
      <c r="D1" s="8" t="s">
        <v>3</v>
      </c>
      <c r="E1" s="8" t="s">
        <v>4</v>
      </c>
      <c r="F1" s="8" t="s">
        <v>10</v>
      </c>
      <c r="G1" s="12" t="s">
        <v>8</v>
      </c>
      <c r="H1" s="13" t="s">
        <v>9</v>
      </c>
    </row>
    <row r="2" spans="1:8" ht="17" x14ac:dyDescent="0.2">
      <c r="D2" s="9"/>
      <c r="E2" s="9"/>
      <c r="F2" s="9" t="s">
        <v>1</v>
      </c>
      <c r="G2" s="14" t="s">
        <v>1</v>
      </c>
      <c r="H2" s="15" t="e">
        <f>BudgetDetails[[#This Row],[Total Level of Expertise]]</f>
        <v>#VALUE!</v>
      </c>
    </row>
    <row r="3" spans="1:8" ht="17" x14ac:dyDescent="0.2">
      <c r="A3" s="16" t="s">
        <v>11</v>
      </c>
      <c r="B3" s="16" t="s">
        <v>12</v>
      </c>
      <c r="C3" s="17" t="s">
        <v>66</v>
      </c>
      <c r="D3" s="4"/>
      <c r="E3" s="4"/>
      <c r="F3" s="4" t="s">
        <v>1</v>
      </c>
      <c r="G3" s="4" t="s">
        <v>1</v>
      </c>
      <c r="H3" s="4" t="str">
        <f>BudgetDetails[[#This Row],[Total Level of Expertise]]</f>
        <v xml:space="preserve"> </v>
      </c>
    </row>
    <row r="4" spans="1:8" ht="17" x14ac:dyDescent="0.2">
      <c r="A4" s="16"/>
      <c r="B4" s="16"/>
      <c r="C4" s="17" t="s">
        <v>63</v>
      </c>
      <c r="D4" s="10">
        <v>5</v>
      </c>
      <c r="E4" s="10">
        <v>6</v>
      </c>
      <c r="F4" s="10">
        <v>6</v>
      </c>
      <c r="G4" s="10">
        <f>F4+E4+D4</f>
        <v>17</v>
      </c>
      <c r="H4" s="10" t="s">
        <v>75</v>
      </c>
    </row>
    <row r="5" spans="1:8" x14ac:dyDescent="0.2">
      <c r="A5" s="16"/>
      <c r="B5" s="16"/>
      <c r="C5" s="17" t="s">
        <v>64</v>
      </c>
      <c r="D5" s="4">
        <v>0</v>
      </c>
      <c r="E5" s="4">
        <v>0</v>
      </c>
      <c r="F5" s="4">
        <v>0</v>
      </c>
      <c r="G5" s="4">
        <f>BudgetDetails[[#This Row],[Level of Skill]]+BudgetDetails[[#This Row],[Level of Understanding]]+BudgetDetails[[#This Row],[Theological Under-standing]]</f>
        <v>9</v>
      </c>
      <c r="H5" s="4"/>
    </row>
    <row r="6" spans="1:8" x14ac:dyDescent="0.2">
      <c r="A6" s="16"/>
      <c r="B6" s="16"/>
      <c r="C6" s="17" t="s">
        <v>65</v>
      </c>
      <c r="D6" s="10">
        <v>0</v>
      </c>
      <c r="E6" s="10">
        <v>0</v>
      </c>
      <c r="F6" s="10">
        <v>0</v>
      </c>
      <c r="G6" s="10">
        <f>F6+E6+D6</f>
        <v>0</v>
      </c>
      <c r="H6" s="10">
        <f>BudgetDetails[[#This Row],[Total Level of Expertise]]</f>
        <v>3</v>
      </c>
    </row>
    <row r="7" spans="1:8" ht="27" x14ac:dyDescent="0.2">
      <c r="A7" s="16" t="s">
        <v>13</v>
      </c>
      <c r="C7" s="17" t="s">
        <v>62</v>
      </c>
      <c r="D7" s="4" t="s">
        <v>1</v>
      </c>
      <c r="E7" s="4" t="s">
        <v>1</v>
      </c>
      <c r="F7" s="4" t="s">
        <v>1</v>
      </c>
      <c r="G7" s="4" t="s">
        <v>1</v>
      </c>
      <c r="H7" s="4">
        <f>BudgetDetails[[#This Row],[Total Level of Expertise]]</f>
        <v>15</v>
      </c>
    </row>
    <row r="8" spans="1:8" x14ac:dyDescent="0.2">
      <c r="A8" s="16"/>
      <c r="B8" s="16"/>
      <c r="C8" s="17" t="s">
        <v>61</v>
      </c>
      <c r="D8" s="10">
        <v>0</v>
      </c>
      <c r="E8" s="10">
        <v>0</v>
      </c>
      <c r="F8" s="10">
        <v>0</v>
      </c>
      <c r="G8" s="10">
        <f>BudgetDetails[[#This Row],[Level of Skill]]+BudgetDetails[[#This Row],[Level of Understanding]]+BudgetDetails[[#This Row],[Theological Under-standing]]</f>
        <v>3</v>
      </c>
      <c r="H8" s="10">
        <f>BudgetDetails[[#This Row],[Total Level of Expertise]]</f>
        <v>3</v>
      </c>
    </row>
    <row r="9" spans="1:8" ht="27" x14ac:dyDescent="0.2">
      <c r="A9" s="16" t="s">
        <v>14</v>
      </c>
      <c r="B9" s="16" t="s">
        <v>15</v>
      </c>
      <c r="C9" s="17" t="s">
        <v>60</v>
      </c>
      <c r="D9" s="4">
        <v>0</v>
      </c>
      <c r="E9" s="4">
        <v>0</v>
      </c>
      <c r="F9" s="4">
        <v>2</v>
      </c>
      <c r="G9" s="4">
        <f>BudgetDetails[[#This Row],[Level of Skill]]+BudgetDetails[[#This Row],[Level of Understanding]]+BudgetDetails[[#This Row],[Theological Under-standing]]</f>
        <v>5</v>
      </c>
      <c r="H9" s="10">
        <f>BudgetDetails[[#This Row],[Total Level of Expertise]]</f>
        <v>5</v>
      </c>
    </row>
    <row r="10" spans="1:8" x14ac:dyDescent="0.2">
      <c r="A10" s="16"/>
      <c r="B10" s="16"/>
      <c r="C10" s="17" t="s">
        <v>59</v>
      </c>
      <c r="D10" s="10">
        <v>0</v>
      </c>
      <c r="E10" s="10">
        <v>0</v>
      </c>
      <c r="F10" s="10">
        <v>0</v>
      </c>
      <c r="G10" s="10">
        <f>BudgetDetails[[#This Row],[Level of Skill]]+BudgetDetails[[#This Row],[Level of Understanding]]+BudgetDetails[[#This Row],[Theological Under-standing]]</f>
        <v>0</v>
      </c>
      <c r="H10" s="10">
        <f>BudgetDetails[[#This Row],[Total Level of Expertise]]</f>
        <v>0</v>
      </c>
    </row>
    <row r="11" spans="1:8" ht="27" x14ac:dyDescent="0.2">
      <c r="A11" s="16" t="s">
        <v>16</v>
      </c>
      <c r="B11" s="16" t="s">
        <v>17</v>
      </c>
      <c r="C11" s="17" t="s">
        <v>47</v>
      </c>
      <c r="D11" s="4">
        <v>0</v>
      </c>
      <c r="E11" s="4">
        <v>0</v>
      </c>
      <c r="F11" s="4">
        <v>0</v>
      </c>
      <c r="G11" s="4">
        <f>BudgetDetails[[#This Row],[Level of Skill]]+BudgetDetails[[#This Row],[Level of Understanding]]+BudgetDetails[[#This Row],[Theological Under-standing]]</f>
        <v>0</v>
      </c>
      <c r="H11" s="4">
        <f>BudgetDetails[[#This Row],[Total Level of Expertise]]</f>
        <v>0</v>
      </c>
    </row>
    <row r="12" spans="1:8" x14ac:dyDescent="0.2">
      <c r="A12" s="16"/>
      <c r="B12" s="16"/>
      <c r="C12" s="17" t="s">
        <v>48</v>
      </c>
      <c r="D12" s="10">
        <v>0</v>
      </c>
      <c r="E12" s="10">
        <v>0</v>
      </c>
      <c r="F12" s="10">
        <v>0</v>
      </c>
      <c r="G12" s="10">
        <f>BudgetDetails[[#This Row],[Level of Skill]]+BudgetDetails[[#This Row],[Level of Understanding]]+BudgetDetails[[#This Row],[Theological Under-standing]]</f>
        <v>0</v>
      </c>
      <c r="H12" s="10">
        <f>BudgetDetails[[#This Row],[Total Level of Expertise]]</f>
        <v>0</v>
      </c>
    </row>
    <row r="13" spans="1:8" x14ac:dyDescent="0.2">
      <c r="A13" s="16"/>
      <c r="B13" s="16"/>
      <c r="C13" s="17" t="s">
        <v>49</v>
      </c>
      <c r="D13" s="4">
        <v>0</v>
      </c>
      <c r="E13" s="4">
        <v>0</v>
      </c>
      <c r="F13" s="4">
        <v>0</v>
      </c>
      <c r="G13" s="4">
        <f>BudgetDetails[[#This Row],[Level of Skill]]+BudgetDetails[[#This Row],[Level of Understanding]]+BudgetDetails[[#This Row],[Theological Under-standing]]</f>
        <v>5</v>
      </c>
      <c r="H13" s="4">
        <f>BudgetDetails[[#This Row],[Total Level of Expertise]]</f>
        <v>5</v>
      </c>
    </row>
    <row r="14" spans="1:8" ht="27" x14ac:dyDescent="0.2">
      <c r="A14" s="16" t="s">
        <v>18</v>
      </c>
      <c r="B14" s="16" t="s">
        <v>19</v>
      </c>
      <c r="C14" s="17" t="s">
        <v>20</v>
      </c>
      <c r="D14" s="10">
        <v>0</v>
      </c>
      <c r="E14" s="10">
        <v>0</v>
      </c>
      <c r="F14" s="10">
        <v>0</v>
      </c>
      <c r="G14" s="10">
        <f>BudgetDetails[[#This Row],[Level of Skill]]+BudgetDetails[[#This Row],[Level of Understanding]]+BudgetDetails[[#This Row],[Theological Under-standing]]</f>
        <v>5</v>
      </c>
      <c r="H14" s="10">
        <f>BudgetDetails[[#This Row],[Total Level of Expertise]]</f>
        <v>5</v>
      </c>
    </row>
    <row r="15" spans="1:8" x14ac:dyDescent="0.2">
      <c r="A15" s="16" t="s">
        <v>21</v>
      </c>
      <c r="B15" s="16" t="s">
        <v>22</v>
      </c>
      <c r="C15" s="17" t="s">
        <v>58</v>
      </c>
      <c r="D15" s="4">
        <v>0</v>
      </c>
      <c r="E15" s="4">
        <v>0</v>
      </c>
      <c r="F15" s="4">
        <v>0</v>
      </c>
      <c r="G15" s="4">
        <f>BudgetDetails[[#This Row],[Level of Skill]]+BudgetDetails[[#This Row],[Level of Understanding]]+BudgetDetails[[#This Row],[Theological Under-standing]]</f>
        <v>1</v>
      </c>
      <c r="H15" s="4">
        <f>BudgetDetails[[#This Row],[Total Level of Expertise]]</f>
        <v>1</v>
      </c>
    </row>
    <row r="16" spans="1:8" x14ac:dyDescent="0.2">
      <c r="A16" s="16"/>
      <c r="B16" s="16"/>
      <c r="C16" s="17" t="s">
        <v>46</v>
      </c>
      <c r="D16" s="10">
        <v>0</v>
      </c>
      <c r="E16" s="10">
        <v>0</v>
      </c>
      <c r="F16" s="10">
        <v>0</v>
      </c>
      <c r="G16" s="10">
        <f>BudgetDetails[[#This Row],[Level of Skill]]+BudgetDetails[[#This Row],[Level of Understanding]]+BudgetDetails[[#This Row],[Theological Under-standing]]</f>
        <v>0</v>
      </c>
      <c r="H16" s="10">
        <f>BudgetDetails[[#This Row],[Total Level of Expertise]]</f>
        <v>0</v>
      </c>
    </row>
    <row r="17" spans="1:8" x14ac:dyDescent="0.2">
      <c r="A17" s="16"/>
      <c r="B17" s="16"/>
      <c r="C17" s="17" t="s">
        <v>57</v>
      </c>
      <c r="D17" s="4">
        <v>0</v>
      </c>
      <c r="E17" s="4">
        <v>0</v>
      </c>
      <c r="F17" s="4">
        <v>0</v>
      </c>
      <c r="G17" s="4">
        <f>BudgetDetails[[#This Row],[Level of Skill]]+BudgetDetails[[#This Row],[Level of Understanding]]+BudgetDetails[[#This Row],[Theological Under-standing]]</f>
        <v>0</v>
      </c>
      <c r="H17" s="4">
        <f>BudgetDetails[[#This Row],[Total Level of Expertise]]</f>
        <v>0</v>
      </c>
    </row>
    <row r="18" spans="1:8" x14ac:dyDescent="0.2">
      <c r="A18" s="16" t="s">
        <v>23</v>
      </c>
      <c r="B18" s="16" t="s">
        <v>24</v>
      </c>
      <c r="C18" s="17" t="s">
        <v>39</v>
      </c>
      <c r="D18" s="10">
        <v>0</v>
      </c>
      <c r="E18" s="10">
        <v>0</v>
      </c>
      <c r="F18" s="10">
        <v>0</v>
      </c>
      <c r="G18" s="10">
        <f>BudgetDetails[[#This Row],[Level of Skill]]+BudgetDetails[[#This Row],[Level of Understanding]]+BudgetDetails[[#This Row],[Theological Under-standing]]</f>
        <v>0</v>
      </c>
      <c r="H18" s="10">
        <f>BudgetDetails[[#This Row],[Total Level of Expertise]]</f>
        <v>0</v>
      </c>
    </row>
    <row r="19" spans="1:8" x14ac:dyDescent="0.2">
      <c r="A19" s="16"/>
      <c r="B19" s="16"/>
      <c r="C19" s="17" t="s">
        <v>40</v>
      </c>
      <c r="D19" s="4">
        <v>0</v>
      </c>
      <c r="E19" s="4">
        <v>0</v>
      </c>
      <c r="F19" s="4">
        <v>0</v>
      </c>
      <c r="G19" s="4">
        <f>BudgetDetails[[#This Row],[Level of Skill]]+BudgetDetails[[#This Row],[Level of Understanding]]+BudgetDetails[[#This Row],[Theological Under-standing]]</f>
        <v>5</v>
      </c>
      <c r="H19" s="4">
        <f>BudgetDetails[[#This Row],[Total Level of Expertise]]</f>
        <v>5</v>
      </c>
    </row>
    <row r="20" spans="1:8" x14ac:dyDescent="0.2">
      <c r="A20" s="16"/>
      <c r="B20" s="16"/>
      <c r="C20" s="17" t="s">
        <v>46</v>
      </c>
      <c r="D20" s="10">
        <v>0</v>
      </c>
      <c r="E20" s="10">
        <v>0</v>
      </c>
      <c r="F20" s="10">
        <v>0</v>
      </c>
      <c r="G20" s="10">
        <f>BudgetDetails[[#This Row],[Level of Skill]]+BudgetDetails[[#This Row],[Level of Understanding]]+BudgetDetails[[#This Row],[Theological Under-standing]]</f>
        <v>0</v>
      </c>
      <c r="H20" s="10">
        <f>BudgetDetails[[#This Row],[Total Level of Expertise]]</f>
        <v>0</v>
      </c>
    </row>
    <row r="21" spans="1:8" x14ac:dyDescent="0.2">
      <c r="A21" s="16" t="s">
        <v>25</v>
      </c>
      <c r="B21" s="16" t="s">
        <v>26</v>
      </c>
      <c r="C21" s="17" t="s">
        <v>46</v>
      </c>
      <c r="D21" s="4">
        <v>0</v>
      </c>
      <c r="E21" s="4">
        <v>0</v>
      </c>
      <c r="F21" s="4">
        <v>0</v>
      </c>
      <c r="G21" s="4">
        <f>BudgetDetails[[#This Row],[Level of Skill]]+BudgetDetails[[#This Row],[Level of Understanding]]+BudgetDetails[[#This Row],[Theological Under-standing]]</f>
        <v>0</v>
      </c>
      <c r="H21" s="4">
        <f>BudgetDetails[[#This Row],[Total Level of Expertise]]</f>
        <v>0</v>
      </c>
    </row>
    <row r="22" spans="1:8" x14ac:dyDescent="0.2">
      <c r="A22" s="16"/>
      <c r="B22" s="16"/>
      <c r="C22" s="17" t="s">
        <v>67</v>
      </c>
      <c r="D22" s="10">
        <v>0</v>
      </c>
      <c r="E22" s="10">
        <v>0</v>
      </c>
      <c r="F22" s="10">
        <v>0</v>
      </c>
      <c r="G22" s="10">
        <f>BudgetDetails[[#This Row],[Level of Skill]]+BudgetDetails[[#This Row],[Level of Understanding]]+BudgetDetails[[#This Row],[Theological Under-standing]]</f>
        <v>0</v>
      </c>
      <c r="H22" s="10">
        <f>BudgetDetails[[#This Row],[Total Level of Expertise]]</f>
        <v>0</v>
      </c>
    </row>
    <row r="23" spans="1:8" x14ac:dyDescent="0.2">
      <c r="A23" s="16" t="s">
        <v>27</v>
      </c>
      <c r="B23" s="16" t="s">
        <v>28</v>
      </c>
      <c r="C23" s="17" t="s">
        <v>41</v>
      </c>
      <c r="D23" s="10">
        <v>0</v>
      </c>
      <c r="E23" s="10">
        <v>0</v>
      </c>
      <c r="F23" s="10">
        <v>0</v>
      </c>
      <c r="G23" s="10">
        <f>BudgetDetails[[#This Row],[Level of Skill]]+BudgetDetails[[#This Row],[Level of Understanding]]+BudgetDetails[[#This Row],[Theological Under-standing]]</f>
        <v>0</v>
      </c>
      <c r="H23" s="10">
        <f>BudgetDetails[[#This Row],[Total Level of Expertise]]</f>
        <v>0</v>
      </c>
    </row>
    <row r="24" spans="1:8" x14ac:dyDescent="0.2">
      <c r="A24" s="16"/>
      <c r="B24" s="16"/>
      <c r="C24" s="17" t="s">
        <v>42</v>
      </c>
      <c r="D24" s="10">
        <v>0</v>
      </c>
      <c r="E24" s="10">
        <v>0</v>
      </c>
      <c r="F24" s="10">
        <v>0</v>
      </c>
      <c r="G24" s="10">
        <f>BudgetDetails[[#This Row],[Level of Skill]]+BudgetDetails[[#This Row],[Level of Understanding]]+BudgetDetails[[#This Row],[Theological Under-standing]]</f>
        <v>2</v>
      </c>
      <c r="H24" s="10">
        <f>BudgetDetails[[#This Row],[Total Level of Expertise]]</f>
        <v>2</v>
      </c>
    </row>
    <row r="25" spans="1:8" ht="17" thickBot="1" x14ac:dyDescent="0.25">
      <c r="A25" s="16" t="s">
        <v>29</v>
      </c>
      <c r="B25" s="16" t="s">
        <v>30</v>
      </c>
      <c r="C25" s="17" t="s">
        <v>68</v>
      </c>
      <c r="D25" s="10">
        <v>0</v>
      </c>
      <c r="E25" s="10">
        <v>0</v>
      </c>
      <c r="F25" s="10">
        <v>0</v>
      </c>
      <c r="G25" s="10">
        <f>BudgetDetails[[#This Row],[Level of Skill]]+BudgetDetails[[#This Row],[Level of Understanding]]+BudgetDetails[[#This Row],[Theological Under-standing]]</f>
        <v>2</v>
      </c>
      <c r="H25" s="10">
        <f>BudgetDetails[[#This Row],[Total Level of Expertise]]</f>
        <v>2</v>
      </c>
    </row>
    <row r="26" spans="1:8" ht="19" thickTop="1" thickBot="1" x14ac:dyDescent="0.25">
      <c r="A26" s="16"/>
      <c r="B26" s="16"/>
      <c r="C26" s="17" t="s">
        <v>43</v>
      </c>
      <c r="D26" s="11">
        <f>SUM(D3:D25)</f>
        <v>5</v>
      </c>
      <c r="E26" s="11">
        <f t="shared" ref="E26:G26" si="0">SUM(E3:E25)</f>
        <v>6</v>
      </c>
      <c r="F26" s="11">
        <f t="shared" si="0"/>
        <v>8</v>
      </c>
      <c r="G26" s="11">
        <f t="shared" si="0"/>
        <v>54</v>
      </c>
      <c r="H26" s="10" t="s">
        <v>1</v>
      </c>
    </row>
    <row r="27" spans="1:8" ht="17" thickTop="1" x14ac:dyDescent="0.2">
      <c r="A27" s="16"/>
      <c r="B27" s="16"/>
      <c r="C27" s="17" t="s">
        <v>44</v>
      </c>
      <c r="D27" s="10">
        <v>0</v>
      </c>
      <c r="E27" s="10">
        <v>0</v>
      </c>
      <c r="F27" s="10">
        <v>0</v>
      </c>
      <c r="G27" s="10">
        <f>BudgetDetails[[#This Row],[Level of Skill]]+BudgetDetails[[#This Row],[Level of Understanding]]+BudgetDetails[[#This Row],[Theological Under-standing]]</f>
        <v>1</v>
      </c>
      <c r="H27" s="10">
        <f>BudgetDetails[[#This Row],[Total Level of Expertise]]</f>
        <v>1</v>
      </c>
    </row>
    <row r="28" spans="1:8" x14ac:dyDescent="0.2">
      <c r="A28" s="16" t="s">
        <v>31</v>
      </c>
      <c r="B28" s="16" t="s">
        <v>32</v>
      </c>
      <c r="C28" s="17" t="s">
        <v>69</v>
      </c>
      <c r="D28" s="10">
        <v>0</v>
      </c>
      <c r="E28" s="10">
        <v>0</v>
      </c>
      <c r="F28" s="10">
        <v>0</v>
      </c>
      <c r="G28" s="10">
        <f>BudgetDetails[[#This Row],[Level of Skill]]+BudgetDetails[[#This Row],[Level of Understanding]]+BudgetDetails[[#This Row],[Theological Under-standing]]</f>
        <v>3</v>
      </c>
      <c r="H28" s="10">
        <f>BudgetDetails[[#This Row],[Total Level of Expertise]]</f>
        <v>3</v>
      </c>
    </row>
    <row r="29" spans="1:8" x14ac:dyDescent="0.2">
      <c r="A29" s="16"/>
      <c r="B29" s="16"/>
      <c r="C29" s="17" t="s">
        <v>68</v>
      </c>
      <c r="D29" s="10">
        <v>0</v>
      </c>
      <c r="E29" s="10">
        <v>0</v>
      </c>
      <c r="F29" s="10">
        <v>0</v>
      </c>
      <c r="G29" s="10">
        <f>BudgetDetails[[#This Row],[Level of Skill]]+BudgetDetails[[#This Row],[Level of Understanding]]+BudgetDetails[[#This Row],[Theological Under-standing]]</f>
        <v>1</v>
      </c>
      <c r="H29" s="10">
        <f>BudgetDetails[[#This Row],[Total Level of Expertise]]</f>
        <v>1</v>
      </c>
    </row>
    <row r="30" spans="1:8" x14ac:dyDescent="0.2">
      <c r="A30" s="16"/>
      <c r="B30" s="16"/>
      <c r="C30" s="17" t="s">
        <v>45</v>
      </c>
      <c r="D30" s="10">
        <v>0</v>
      </c>
      <c r="E30" s="10">
        <v>0</v>
      </c>
      <c r="F30" s="10">
        <v>0</v>
      </c>
      <c r="G30" s="10">
        <f>BudgetDetails[[#This Row],[Level of Skill]]+BudgetDetails[[#This Row],[Level of Understanding]]+BudgetDetails[[#This Row],[Theological Under-standing]]</f>
        <v>3</v>
      </c>
      <c r="H30" s="10">
        <f>BudgetDetails[[#This Row],[Total Level of Expertise]]</f>
        <v>3</v>
      </c>
    </row>
    <row r="31" spans="1:8" x14ac:dyDescent="0.2">
      <c r="A31" s="16"/>
      <c r="B31" s="16"/>
      <c r="C31" s="17" t="s">
        <v>46</v>
      </c>
      <c r="D31" s="10">
        <v>0</v>
      </c>
      <c r="E31" s="10">
        <v>0</v>
      </c>
      <c r="F31" s="10">
        <v>0</v>
      </c>
      <c r="G31" s="10">
        <f>BudgetDetails[[#This Row],[Level of Skill]]+BudgetDetails[[#This Row],[Level of Understanding]]+BudgetDetails[[#This Row],[Theological Under-standing]]</f>
        <v>3</v>
      </c>
      <c r="H31" s="10">
        <f>BudgetDetails[[#This Row],[Total Level of Expertise]]</f>
        <v>3</v>
      </c>
    </row>
    <row r="32" spans="1:8" x14ac:dyDescent="0.2">
      <c r="A32" s="16" t="s">
        <v>33</v>
      </c>
      <c r="B32" s="16" t="s">
        <v>34</v>
      </c>
      <c r="C32" s="17" t="s">
        <v>70</v>
      </c>
      <c r="D32" s="10">
        <v>0</v>
      </c>
      <c r="E32" s="10">
        <v>0</v>
      </c>
      <c r="F32" s="10">
        <v>0</v>
      </c>
      <c r="G32" s="10">
        <f>BudgetDetails[[#This Row],[Level of Skill]]+BudgetDetails[[#This Row],[Level of Understanding]]+BudgetDetails[[#This Row],[Theological Under-standing]]</f>
        <v>3</v>
      </c>
      <c r="H32" s="10">
        <f>BudgetDetails[[#This Row],[Total Level of Expertise]]</f>
        <v>3</v>
      </c>
    </row>
    <row r="33" spans="1:8" x14ac:dyDescent="0.2">
      <c r="A33" s="16"/>
      <c r="B33" s="16"/>
      <c r="C33" s="17" t="s">
        <v>71</v>
      </c>
      <c r="D33" s="10">
        <v>0</v>
      </c>
      <c r="E33" s="10">
        <v>0</v>
      </c>
      <c r="F33" s="10">
        <v>0</v>
      </c>
      <c r="G33" s="10">
        <f>BudgetDetails[[#This Row],[Level of Skill]]+BudgetDetails[[#This Row],[Level of Understanding]]+BudgetDetails[[#This Row],[Theological Under-standing]]</f>
        <v>0</v>
      </c>
      <c r="H33" s="10">
        <f>BudgetDetails[[#This Row],[Total Level of Expertise]]</f>
        <v>0</v>
      </c>
    </row>
    <row r="34" spans="1:8" x14ac:dyDescent="0.2">
      <c r="A34" s="16" t="s">
        <v>35</v>
      </c>
      <c r="B34" s="16" t="s">
        <v>36</v>
      </c>
      <c r="C34" s="17" t="s">
        <v>72</v>
      </c>
      <c r="D34" s="10">
        <v>0</v>
      </c>
      <c r="E34" s="10">
        <v>0</v>
      </c>
      <c r="F34" s="10">
        <v>0</v>
      </c>
      <c r="G34" s="10">
        <f>BudgetDetails[[#This Row],[Level of Skill]]+BudgetDetails[[#This Row],[Level of Understanding]]+BudgetDetails[[#This Row],[Theological Under-standing]]</f>
        <v>3</v>
      </c>
      <c r="H34" s="10">
        <f>BudgetDetails[[#This Row],[Total Level of Expertise]]</f>
        <v>3</v>
      </c>
    </row>
    <row r="35" spans="1:8" x14ac:dyDescent="0.2">
      <c r="A35" s="16"/>
      <c r="B35" s="16"/>
      <c r="C35" s="17" t="s">
        <v>50</v>
      </c>
      <c r="D35" s="10">
        <v>0</v>
      </c>
      <c r="E35" s="10">
        <v>0</v>
      </c>
      <c r="F35" s="10">
        <v>0</v>
      </c>
      <c r="G35" s="10">
        <f>BudgetDetails[[#This Row],[Level of Skill]]+BudgetDetails[[#This Row],[Level of Understanding]]+BudgetDetails[[#This Row],[Theological Under-standing]]</f>
        <v>0</v>
      </c>
      <c r="H35" s="10">
        <f>BudgetDetails[[#This Row],[Total Level of Expertise]]</f>
        <v>0</v>
      </c>
    </row>
    <row r="36" spans="1:8" ht="27" x14ac:dyDescent="0.2">
      <c r="A36" s="16" t="s">
        <v>37</v>
      </c>
      <c r="B36" s="16" t="s">
        <v>38</v>
      </c>
      <c r="C36" s="17" t="s">
        <v>56</v>
      </c>
      <c r="D36" s="10">
        <v>0</v>
      </c>
      <c r="E36" s="10">
        <v>0</v>
      </c>
      <c r="F36" s="10">
        <v>0</v>
      </c>
      <c r="G36" s="10">
        <f>BudgetDetails[[#This Row],[Level of Skill]]+BudgetDetails[[#This Row],[Level of Understanding]]+BudgetDetails[[#This Row],[Theological Under-standing]]</f>
        <v>0</v>
      </c>
      <c r="H36" s="10">
        <f>BudgetDetails[[#This Row],[Total Level of Expertise]]</f>
        <v>0</v>
      </c>
    </row>
    <row r="37" spans="1:8" ht="17" x14ac:dyDescent="0.2">
      <c r="C37" s="1" t="s">
        <v>73</v>
      </c>
      <c r="D37" s="10">
        <v>0</v>
      </c>
      <c r="E37" s="10">
        <v>0</v>
      </c>
      <c r="F37" s="10">
        <v>0</v>
      </c>
      <c r="G37" s="10">
        <f>BudgetDetails[[#This Row],[Level of Skill]]+BudgetDetails[[#This Row],[Level of Understanding]]+BudgetDetails[[#This Row],[Theological Under-standing]]</f>
        <v>2</v>
      </c>
      <c r="H37" s="10">
        <f>BudgetDetails[[#This Row],[Total Level of Expertise]]</f>
        <v>2</v>
      </c>
    </row>
    <row r="38" spans="1:8" ht="17" x14ac:dyDescent="0.2">
      <c r="C38" s="1" t="s">
        <v>51</v>
      </c>
      <c r="D38" s="10">
        <v>0</v>
      </c>
      <c r="E38" s="10">
        <v>0</v>
      </c>
      <c r="F38" s="10">
        <v>0</v>
      </c>
      <c r="G38" s="10">
        <f>BudgetDetails[[#This Row],[Level of Skill]]+BudgetDetails[[#This Row],[Level of Understanding]]+BudgetDetails[[#This Row],[Theological Under-standing]]</f>
        <v>0</v>
      </c>
      <c r="H38" s="10">
        <f>BudgetDetails[[#This Row],[Total Level of Expertise]]</f>
        <v>0</v>
      </c>
    </row>
    <row r="39" spans="1:8" ht="51" x14ac:dyDescent="0.2">
      <c r="C39" s="1" t="s">
        <v>52</v>
      </c>
      <c r="D39" s="10">
        <v>0</v>
      </c>
      <c r="E39" s="10">
        <v>0</v>
      </c>
      <c r="F39" s="10">
        <v>0</v>
      </c>
      <c r="G39" s="10">
        <f>BudgetDetails[[#This Row],[Level of Skill]]+BudgetDetails[[#This Row],[Level of Understanding]]+BudgetDetails[[#This Row],[Theological Under-standing]]</f>
        <v>0</v>
      </c>
      <c r="H39" s="10">
        <f>BudgetDetails[[#This Row],[Total Level of Expertise]]</f>
        <v>0</v>
      </c>
    </row>
    <row r="40" spans="1:8" ht="17" x14ac:dyDescent="0.2">
      <c r="C40" s="1" t="s">
        <v>53</v>
      </c>
      <c r="D40" s="10">
        <v>0</v>
      </c>
      <c r="E40" s="10">
        <v>0</v>
      </c>
      <c r="F40" s="10">
        <v>0</v>
      </c>
      <c r="G40" s="10">
        <f>BudgetDetails[[#This Row],[Level of Skill]]+BudgetDetails[[#This Row],[Level of Understanding]]+BudgetDetails[[#This Row],[Theological Under-standing]]</f>
        <v>0</v>
      </c>
      <c r="H40" s="10">
        <f>BudgetDetails[[#This Row],[Total Level of Expertise]]</f>
        <v>5</v>
      </c>
    </row>
    <row r="41" spans="1:8" ht="17" x14ac:dyDescent="0.2">
      <c r="C41" s="1" t="s">
        <v>54</v>
      </c>
      <c r="D41" s="10">
        <v>0</v>
      </c>
      <c r="E41" s="10">
        <v>0</v>
      </c>
      <c r="F41" s="10">
        <v>0</v>
      </c>
      <c r="G41" s="10">
        <f>BudgetDetails[[#This Row],[Level of Skill]]+BudgetDetails[[#This Row],[Level of Understanding]]+BudgetDetails[[#This Row],[Theological Under-standing]]</f>
        <v>0</v>
      </c>
      <c r="H41" s="10">
        <f>BudgetDetails[[#This Row],[Total Level of Expertise]]</f>
        <v>0</v>
      </c>
    </row>
    <row r="42" spans="1:8" ht="17" x14ac:dyDescent="0.2">
      <c r="C42" s="1" t="s">
        <v>55</v>
      </c>
      <c r="D42" s="10">
        <v>0</v>
      </c>
      <c r="E42" s="10">
        <v>0</v>
      </c>
      <c r="F42" s="10">
        <v>0</v>
      </c>
      <c r="G42" s="10">
        <f>BudgetDetails[[#This Row],[Level of Skill]]+BudgetDetails[[#This Row],[Level of Understanding]]+BudgetDetails[[#This Row],[Theological Under-standing]]</f>
        <v>0</v>
      </c>
      <c r="H42" s="10">
        <f>BudgetDetails[[#This Row],[Total Level of Expertise]]</f>
        <v>0</v>
      </c>
    </row>
  </sheetData>
  <conditionalFormatting sqref="H2:H42">
    <cfRule type="dataBar" priority="4">
      <dataBar showValue="0">
        <cfvo type="min"/>
        <cfvo type="max"/>
        <color theme="3"/>
      </dataBar>
      <extLst>
        <ext xmlns:x14="http://schemas.microsoft.com/office/spreadsheetml/2009/9/main" uri="{B025F937-C7B1-47D3-B67F-A62EFF666E3E}">
          <x14:id>{A5ACCDD3-F954-DA49-92CF-093E4709EF5D}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F2:F42</xm:sqref>
        </x14:conditionalFormatting>
        <x14:conditionalFormatting xmlns:xm="http://schemas.microsoft.com/office/excel/2006/main">
          <x14:cfRule type="iconSet" priority="2"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 xmlns:xm="http://schemas.microsoft.com/office/excel/2006/main">
          <x14:cfRule type="iconSet" priority="3"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G6:G42</xm:sqref>
        </x14:conditionalFormatting>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baseColWidth="10" defaultColWidth="8.83203125" defaultRowHeight="16" x14ac:dyDescent="0.2"/>
  <cols>
    <col min="1" max="1" width="25.1640625" customWidth="1"/>
    <col min="2" max="2" width="20" customWidth="1"/>
  </cols>
  <sheetData>
    <row r="1" spans="1:4" x14ac:dyDescent="0.2">
      <c r="A1" s="33" t="s">
        <v>0</v>
      </c>
      <c r="B1" s="33" t="s">
        <v>112</v>
      </c>
    </row>
    <row r="2" spans="1:4" x14ac:dyDescent="0.2">
      <c r="A2" t="s">
        <v>5</v>
      </c>
      <c r="B2" s="33" t="s">
        <v>113</v>
      </c>
    </row>
    <row r="3" spans="1:4" x14ac:dyDescent="0.2">
      <c r="A3" t="s">
        <v>6</v>
      </c>
      <c r="B3" s="33" t="s">
        <v>115</v>
      </c>
    </row>
    <row r="4" spans="1:4" x14ac:dyDescent="0.2">
      <c r="A4" t="s">
        <v>2</v>
      </c>
      <c r="B4" s="33" t="s">
        <v>114</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MATUL Experience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2024-12-05T04:24:19Z</dcterms:modified>
  <cp:category/>
</cp:coreProperties>
</file>