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110"/>
  <workbookPr autoCompressPictures="0"/>
  <mc:AlternateContent xmlns:mc="http://schemas.openxmlformats.org/markup-compatibility/2006">
    <mc:Choice Requires="x15">
      <x15ac:absPath xmlns:x15ac="http://schemas.microsoft.com/office/spreadsheetml/2010/11/ac" url="/Users/viv.grigg/Documents/My Webs/1-730PHDResMeth/1ResearchFramework/"/>
    </mc:Choice>
  </mc:AlternateContent>
  <xr:revisionPtr revIDLastSave="0" documentId="8_{352CC3C1-3BAD-204B-94AF-85CEE97DF729}" xr6:coauthVersionLast="47" xr6:coauthVersionMax="47" xr10:uidLastSave="{00000000-0000-0000-0000-000000000000}"/>
  <bookViews>
    <workbookView xWindow="100" yWindow="1420" windowWidth="34180" windowHeight="15660" xr2:uid="{00000000-000D-0000-FFFF-FFFF00000000}"/>
  </bookViews>
  <sheets>
    <sheet name="Details" sheetId="1" r:id="rId1"/>
    <sheet name="MATUL Experience" sheetId="3" r:id="rId2"/>
    <sheet name="Lookup Lists" sheetId="2" r:id="rId3"/>
  </sheets>
  <definedNames>
    <definedName name="BudgetCategory">BudgetCategoryLookup[Budget Category Lookup]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79" i="1" l="1"/>
  <c r="G78" i="1"/>
  <c r="G77" i="1"/>
  <c r="G76" i="1"/>
  <c r="G75" i="1"/>
  <c r="G74" i="1"/>
  <c r="G73" i="1"/>
  <c r="G72" i="1"/>
  <c r="G71" i="1"/>
  <c r="G70" i="1"/>
  <c r="G69" i="1"/>
  <c r="G68" i="1"/>
  <c r="G67" i="1"/>
  <c r="H67" i="1" s="1"/>
  <c r="G66" i="1"/>
  <c r="H66" i="1" s="1"/>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3" i="3"/>
  <c r="G23" i="3"/>
  <c r="H25" i="3"/>
  <c r="G25" i="3"/>
  <c r="E80" i="1"/>
  <c r="G4" i="1"/>
  <c r="H4" i="1" s="1"/>
  <c r="G5" i="1"/>
  <c r="G6" i="1"/>
  <c r="G7" i="1"/>
  <c r="G27" i="1"/>
  <c r="H27" i="1" s="1"/>
  <c r="G26" i="1"/>
  <c r="H26" i="1" s="1"/>
  <c r="F54" i="1"/>
  <c r="G54" i="1" s="1"/>
  <c r="F55" i="1"/>
  <c r="G55" i="1" s="1"/>
  <c r="F11" i="1"/>
  <c r="H40" i="1"/>
  <c r="F40" i="1"/>
  <c r="F56" i="1"/>
  <c r="F57" i="1"/>
  <c r="G58" i="1"/>
  <c r="F59" i="1"/>
  <c r="F49" i="1"/>
  <c r="G50" i="1"/>
  <c r="H50" i="1" s="1"/>
  <c r="F51" i="1"/>
  <c r="G51" i="1" s="1"/>
  <c r="F52" i="1"/>
  <c r="G52" i="1" s="1"/>
  <c r="F53" i="1"/>
  <c r="G53" i="1" s="1"/>
  <c r="H79" i="1"/>
  <c r="H78" i="1"/>
  <c r="G8" i="1"/>
  <c r="D80" i="1"/>
  <c r="G25" i="1"/>
  <c r="H25" i="1" s="1"/>
  <c r="G30" i="1"/>
  <c r="G31" i="1"/>
  <c r="G32" i="1"/>
  <c r="G33" i="1"/>
  <c r="G34" i="1"/>
  <c r="G35" i="1"/>
  <c r="G36" i="1"/>
  <c r="G37" i="1"/>
  <c r="G38" i="1"/>
  <c r="H38" i="1" s="1"/>
  <c r="G39" i="1"/>
  <c r="H39" i="1" s="1"/>
  <c r="G41" i="1"/>
  <c r="H41" i="1" s="1"/>
  <c r="G42" i="1"/>
  <c r="H42" i="1" s="1"/>
  <c r="G43" i="1"/>
  <c r="H43" i="1" s="1"/>
  <c r="G44" i="1"/>
  <c r="H44" i="1" s="1"/>
  <c r="G45" i="1"/>
  <c r="G46" i="1"/>
  <c r="G47" i="1"/>
  <c r="G48" i="1"/>
  <c r="G60" i="1"/>
  <c r="G61" i="1"/>
  <c r="G62" i="1"/>
  <c r="G64" i="1"/>
  <c r="H64" i="1" s="1"/>
  <c r="G65" i="1"/>
  <c r="H65" i="1" s="1"/>
  <c r="G63" i="1"/>
  <c r="H63" i="1" s="1"/>
  <c r="G29" i="1"/>
  <c r="H46" i="1" l="1"/>
  <c r="H53" i="1"/>
  <c r="H76" i="1"/>
  <c r="H37" i="1"/>
  <c r="H5" i="1"/>
  <c r="H58" i="1"/>
  <c r="H73" i="1"/>
  <c r="H74" i="1"/>
  <c r="H51" i="1"/>
  <c r="H71" i="1"/>
  <c r="G49" i="1"/>
  <c r="H49" i="1" s="1"/>
  <c r="G59" i="1"/>
  <c r="H59" i="1" s="1"/>
  <c r="H35" i="1"/>
  <c r="H54" i="1"/>
  <c r="H52" i="1"/>
  <c r="H70" i="1"/>
  <c r="H29" i="1"/>
  <c r="H77" i="1"/>
  <c r="H75" i="1"/>
  <c r="H33" i="1"/>
  <c r="H45" i="1"/>
  <c r="H68" i="1"/>
  <c r="H69" i="1"/>
  <c r="H36" i="1"/>
  <c r="G56" i="1"/>
  <c r="H56" i="1" s="1"/>
  <c r="H34" i="1"/>
  <c r="H61" i="1"/>
  <c r="H32" i="1"/>
  <c r="H48" i="1"/>
  <c r="H31" i="1"/>
  <c r="G11" i="1"/>
  <c r="H72" i="1"/>
  <c r="G57" i="1"/>
  <c r="H57" i="1" s="1"/>
  <c r="H62" i="1"/>
  <c r="H60" i="1"/>
  <c r="H47" i="1"/>
  <c r="H30" i="1"/>
  <c r="H8" i="1"/>
  <c r="H55" i="1"/>
  <c r="F80" i="1"/>
  <c r="H11" i="1" l="1"/>
  <c r="G6" i="3"/>
  <c r="H6" i="1"/>
  <c r="G4" i="3"/>
  <c r="G5" i="3"/>
  <c r="G8" i="3"/>
  <c r="G9" i="3"/>
  <c r="G10" i="3"/>
  <c r="G11" i="3"/>
  <c r="G12" i="3"/>
  <c r="G13" i="3"/>
  <c r="G14" i="3"/>
  <c r="G15" i="3"/>
  <c r="G16" i="3"/>
  <c r="G17" i="3"/>
  <c r="G18" i="3"/>
  <c r="G19" i="3"/>
  <c r="G20" i="3"/>
  <c r="G21" i="3"/>
  <c r="G22" i="3"/>
  <c r="G24" i="3"/>
  <c r="F26" i="3"/>
  <c r="E26" i="3"/>
  <c r="D26" i="3"/>
  <c r="G28" i="1"/>
  <c r="H28" i="1" s="1"/>
  <c r="G24" i="1"/>
  <c r="H24" i="1" s="1"/>
  <c r="G23" i="1"/>
  <c r="H23" i="1" s="1"/>
  <c r="G22" i="1"/>
  <c r="H22" i="1" s="1"/>
  <c r="G21" i="1"/>
  <c r="H21" i="1" s="1"/>
  <c r="G20" i="1"/>
  <c r="H20" i="1" s="1"/>
  <c r="G19" i="1"/>
  <c r="H19" i="1" s="1"/>
  <c r="G18" i="1"/>
  <c r="H18" i="1" s="1"/>
  <c r="G17" i="1"/>
  <c r="H17" i="1" s="1"/>
  <c r="G16" i="1"/>
  <c r="H16" i="1" s="1"/>
  <c r="G15" i="1"/>
  <c r="H15" i="1" s="1"/>
  <c r="G14" i="1"/>
  <c r="H14" i="1" s="1"/>
  <c r="G13" i="1"/>
  <c r="H13" i="1" s="1"/>
  <c r="G12" i="1"/>
  <c r="H12" i="1" s="1"/>
  <c r="G10" i="1"/>
  <c r="H10" i="1" s="1"/>
  <c r="G9" i="1"/>
  <c r="H9" i="1" s="1"/>
  <c r="H3" i="3"/>
  <c r="H2" i="3"/>
  <c r="H3" i="1"/>
  <c r="H7" i="3" l="1"/>
  <c r="H7" i="1"/>
  <c r="G80" i="1"/>
  <c r="H80" i="1" s="1"/>
  <c r="H14" i="3"/>
  <c r="H15" i="3"/>
  <c r="H9" i="3"/>
  <c r="H12" i="3"/>
  <c r="H21" i="3"/>
  <c r="H18" i="3"/>
  <c r="H19" i="3"/>
  <c r="H20" i="3"/>
  <c r="H11" i="3"/>
  <c r="H22" i="3"/>
  <c r="H13" i="3"/>
  <c r="H8" i="3"/>
  <c r="H17" i="3"/>
  <c r="H10" i="3"/>
  <c r="H6" i="3"/>
  <c r="G26" i="3"/>
  <c r="H24" i="3"/>
  <c r="H1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D10" authorId="0" shapeId="0" xr:uid="{00000000-0006-0000-0200-000001000000}">
      <text>
        <r>
          <rPr>
            <b/>
            <sz val="9"/>
            <color rgb="FF000000"/>
            <rFont val="Geneva"/>
            <family val="2"/>
            <charset val="1"/>
          </rPr>
          <t>This list populates the options that appear in the pop-up lists you see in the Category column on the Budget Details sheet. Edit the existing values as needed. To add additional values, begin typing in the cell directly beneath the last existing entry and the list will automatically expand.</t>
        </r>
        <r>
          <rPr>
            <sz val="9"/>
            <color rgb="FF000000"/>
            <rFont val="Geneva"/>
            <family val="2"/>
            <charset val="1"/>
          </rPr>
          <t xml:space="preserve">
</t>
        </r>
      </text>
    </comment>
  </commentList>
</comments>
</file>

<file path=xl/sharedStrings.xml><?xml version="1.0" encoding="utf-8"?>
<sst xmlns="http://schemas.openxmlformats.org/spreadsheetml/2006/main" count="208" uniqueCount="118">
  <si>
    <t>Budget Category Lookup</t>
  </si>
  <si>
    <t xml:space="preserve"> </t>
  </si>
  <si>
    <t>Values</t>
  </si>
  <si>
    <t>Level of Skill</t>
  </si>
  <si>
    <t>Level of Understanding</t>
  </si>
  <si>
    <t>Theory</t>
  </si>
  <si>
    <t>Theology</t>
  </si>
  <si>
    <t>Skill</t>
  </si>
  <si>
    <t>Total Level of Expertise</t>
  </si>
  <si>
    <t>Graphic of  Total Score</t>
  </si>
  <si>
    <t>Theological Under-standing</t>
  </si>
  <si>
    <t>TUL500</t>
  </si>
  <si>
    <t> A Biblical Theology of Urban Mission</t>
  </si>
  <si>
    <t>TUL505</t>
  </si>
  <si>
    <t>TUL520</t>
  </si>
  <si>
    <t> Urban Spirituality</t>
  </si>
  <si>
    <t>TUL530</t>
  </si>
  <si>
    <t>Building Faith Communities:</t>
  </si>
  <si>
    <t>TUL540</t>
  </si>
  <si>
    <t> Urban Reality and Theology</t>
  </si>
  <si>
    <t>Cultural Analysis: Locating in the context of major Urban Studies theories</t>
  </si>
  <si>
    <t>TUL550</t>
  </si>
  <si>
    <t> Service to the Marginalized</t>
  </si>
  <si>
    <t>TUL555</t>
  </si>
  <si>
    <t>Educational Centre Development</t>
  </si>
  <si>
    <t>TUL560</t>
  </si>
  <si>
    <t>Community Economics</t>
  </si>
  <si>
    <t>TUL620</t>
  </si>
  <si>
    <t>Movement Leadership</t>
  </si>
  <si>
    <t>TUL630</t>
  </si>
  <si>
    <t>Community Transformation</t>
  </si>
  <si>
    <t>TUL640</t>
  </si>
  <si>
    <t>Entrepreneurial Leadership</t>
  </si>
  <si>
    <t>TUL650</t>
  </si>
  <si>
    <t>Primary Health Care</t>
  </si>
  <si>
    <t>TUL655</t>
  </si>
  <si>
    <t>Advocacy and Land Rights</t>
  </si>
  <si>
    <t>TUL670</t>
  </si>
  <si>
    <t>Research Project/Thesis</t>
  </si>
  <si>
    <t>Gantt Chart,  Interviews</t>
  </si>
  <si>
    <t xml:space="preserve">Participatory Observer </t>
  </si>
  <si>
    <t>Analysis of Principles,</t>
  </si>
  <si>
    <t xml:space="preserve"> Literature review</t>
  </si>
  <si>
    <t>Seed Project Planning</t>
  </si>
  <si>
    <t>ABCD Asset Mapping</t>
  </si>
  <si>
    <t>Financial Plan</t>
  </si>
  <si>
    <t>Organizational Analysis</t>
  </si>
  <si>
    <t xml:space="preserve">Church Growth Analyses ofHarvest Force and Harvest Field </t>
  </si>
  <si>
    <t xml:space="preserve">Community analysis for evangelism. </t>
  </si>
  <si>
    <t>Developing a Funding Plan</t>
  </si>
  <si>
    <t>Public Policy research</t>
  </si>
  <si>
    <t>Development of a thesis question</t>
  </si>
  <si>
    <t>writing process for full thesis on limited topic or project analysis on limited topic</t>
  </si>
  <si>
    <t>community participation in research</t>
  </si>
  <si>
    <t>grounded theology</t>
  </si>
  <si>
    <t>literature review</t>
  </si>
  <si>
    <t>Participatory Urban Theology or Participatory Urban Development</t>
  </si>
  <si>
    <t>Participant Observational Techniques</t>
  </si>
  <si>
    <t xml:space="preserve">Case Study Analysis  </t>
  </si>
  <si>
    <t>Evangelistic research in a community</t>
  </si>
  <si>
    <t>Cultural Analysis: Mapping Community Spirituality</t>
  </si>
  <si>
    <t>Field Notes </t>
  </si>
  <si>
    <t>Participant Observation: Incarnational Living</t>
  </si>
  <si>
    <t>1. Transformational Conversations</t>
  </si>
  <si>
    <t>2. Story-telling cultural analysis</t>
  </si>
  <si>
    <t>3. Endnote or equivalent for referencing</t>
  </si>
  <si>
    <t>Urban Theological Method</t>
  </si>
  <si>
    <t>Annotated bibliography</t>
  </si>
  <si>
    <t>Funding Plan</t>
  </si>
  <si>
    <t>Business Plan</t>
  </si>
  <si>
    <t> Interviewing</t>
  </si>
  <si>
    <t>Triangulation</t>
  </si>
  <si>
    <t> Community Organizing Research</t>
  </si>
  <si>
    <t>Thesis Proposal</t>
  </si>
  <si>
    <t>ANALYSIS OF MATUL RESEARCH LEARNING</t>
  </si>
  <si>
    <t>=[@[Total Level of Expertise]]</t>
  </si>
  <si>
    <t>Expertise Topic</t>
  </si>
  <si>
    <t>MATUL Courses</t>
  </si>
  <si>
    <t xml:space="preserve">Total Scores </t>
  </si>
  <si>
    <t>GED675 Research: Pre-Course</t>
  </si>
  <si>
    <t>Estimate from 0 to 5,  5 being expert</t>
  </si>
  <si>
    <t>ResearchMethods</t>
  </si>
  <si>
    <t>Writing process for full thesis or project analysis on limited topic</t>
  </si>
  <si>
    <t>Discipline</t>
  </si>
  <si>
    <t> A Biblical Theology of Mission</t>
  </si>
  <si>
    <t xml:space="preserve">Coding &amp; Data Analysis </t>
  </si>
  <si>
    <t>Resarch for Decision-Making</t>
  </si>
  <si>
    <t>Ethics Proposal</t>
  </si>
  <si>
    <t>Gannt Planning</t>
  </si>
  <si>
    <t>Sampling Techniques</t>
  </si>
  <si>
    <t>IRB Submission</t>
  </si>
  <si>
    <t>Literature Review</t>
  </si>
  <si>
    <t>Theological Premises</t>
  </si>
  <si>
    <t>Analyzing City Spirituality</t>
  </si>
  <si>
    <t>This should show automatially.  Change sample data to your data in the previous columns</t>
  </si>
  <si>
    <t xml:space="preserve">MA Research </t>
  </si>
  <si>
    <t>Final Submisison to library</t>
  </si>
  <si>
    <t>Viva Voce</t>
  </si>
  <si>
    <t>Presentation to Community</t>
  </si>
  <si>
    <t>DecisonMaking by Partner Org Leadership</t>
  </si>
  <si>
    <t>Porffreading</t>
  </si>
  <si>
    <t>Improving manusrcipt sytle pizzazz</t>
  </si>
  <si>
    <t>Checking lables and descriptions for all graphics</t>
  </si>
  <si>
    <t>Grophical Layout</t>
  </si>
  <si>
    <t>PAR Research</t>
  </si>
  <si>
    <t>Transformational Conversations Research</t>
  </si>
  <si>
    <t>Consltation as Research Method</t>
  </si>
  <si>
    <t>Publicaion of Consltaiton Results</t>
  </si>
  <si>
    <t>Consultaion as Research</t>
  </si>
  <si>
    <t>Add from other courses you have taken</t>
  </si>
  <si>
    <t>POST GD730 Graphic of  Total Score (Some samples inluded)</t>
  </si>
  <si>
    <t>Goal</t>
  </si>
  <si>
    <t>Next level of development</t>
  </si>
  <si>
    <t>Learn</t>
  </si>
  <si>
    <t>Priority</t>
  </si>
  <si>
    <t>Master</t>
  </si>
  <si>
    <t>Preclass Graphica;  your RESEARCH skills from Previous Masters courses (CAN BE MATUL)</t>
  </si>
  <si>
    <t>What to do with this chart?  For each research cateogy estimate youir level of expertise in columns D,E,F.  You may have done this in the MATUL, or in another undergrad course or in your professional life.   Where there is siample data you can overwirte it.  The graph should shart automatically.  at the end evalaute what you know, what you need to know, wht you wish to know, where you need to becomeexpert, using COLUmn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</si>
</sst>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Red]\-#,##0"/>
  </numFmts>
  <fonts count="18" x14ac:knownFonts="1">
    <font>
      <sz val="12"/>
      <color indexed="63"/>
      <name val="Calibri"/>
      <scheme val="minor"/>
    </font>
    <font>
      <sz val="12"/>
      <color theme="1"/>
      <name val="Calibri"/>
      <family val="2"/>
      <scheme val="minor"/>
    </font>
    <font>
      <sz val="12"/>
      <color theme="1"/>
      <name val="Calibri"/>
      <family val="2"/>
      <scheme val="minor"/>
    </font>
    <font>
      <b/>
      <sz val="15"/>
      <color theme="1" tint="0.24994659260841701"/>
      <name val="Calibri"/>
      <family val="2"/>
      <scheme val="minor"/>
    </font>
    <font>
      <sz val="8"/>
      <name val="Calibri"/>
      <family val="2"/>
      <scheme val="minor"/>
    </font>
    <font>
      <u/>
      <sz val="11"/>
      <color theme="10"/>
      <name val="Calibri"/>
      <family val="2"/>
      <scheme val="minor"/>
    </font>
    <font>
      <u/>
      <sz val="11"/>
      <color theme="11"/>
      <name val="Calibri"/>
      <family val="2"/>
      <scheme val="minor"/>
    </font>
    <font>
      <u/>
      <sz val="12"/>
      <color theme="10"/>
      <name val="Calibri"/>
      <family val="2"/>
      <scheme val="minor"/>
    </font>
    <font>
      <u/>
      <sz val="12"/>
      <color theme="11"/>
      <name val="Calibri"/>
      <family val="2"/>
      <scheme val="minor"/>
    </font>
    <font>
      <b/>
      <sz val="12"/>
      <color indexed="63"/>
      <name val="Calibri"/>
      <family val="2"/>
      <scheme val="minor"/>
    </font>
    <font>
      <b/>
      <sz val="12"/>
      <color rgb="FFFFFFFF"/>
      <name val="Calibri"/>
      <family val="2"/>
      <scheme val="minor"/>
    </font>
    <font>
      <sz val="12"/>
      <color rgb="FF000000"/>
      <name val="Calibri"/>
      <family val="2"/>
      <scheme val="minor"/>
    </font>
    <font>
      <b/>
      <sz val="12"/>
      <color theme="0"/>
      <name val="Calibri"/>
      <family val="2"/>
      <scheme val="minor"/>
    </font>
    <font>
      <b/>
      <sz val="12"/>
      <color theme="1"/>
      <name val="Calibri"/>
      <family val="2"/>
      <scheme val="minor"/>
    </font>
    <font>
      <sz val="9"/>
      <color indexed="63"/>
      <name val="Verdana"/>
      <family val="2"/>
    </font>
    <font>
      <sz val="12"/>
      <color indexed="63"/>
      <name val="Calibri"/>
      <family val="2"/>
      <scheme val="minor"/>
    </font>
    <font>
      <b/>
      <sz val="9"/>
      <color rgb="FF000000"/>
      <name val="Geneva"/>
      <family val="2"/>
      <charset val="1"/>
    </font>
    <font>
      <sz val="9"/>
      <color rgb="FF000000"/>
      <name val="Geneva"/>
      <family val="2"/>
      <charset val="1"/>
    </font>
  </fonts>
  <fills count="8">
    <fill>
      <patternFill patternType="none"/>
    </fill>
    <fill>
      <patternFill patternType="gray125"/>
    </fill>
    <fill>
      <patternFill patternType="solid">
        <fgColor rgb="FF4F81BD"/>
        <bgColor rgb="FF4F81BD"/>
      </patternFill>
    </fill>
    <fill>
      <patternFill patternType="solid">
        <fgColor rgb="FFDCE6F1"/>
        <bgColor rgb="FFDCE6F1"/>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tint="0.39997558519241921"/>
        <bgColor indexed="65"/>
      </patternFill>
    </fill>
  </fills>
  <borders count="10">
    <border>
      <left/>
      <right/>
      <top/>
      <bottom/>
      <diagonal/>
    </border>
    <border>
      <left/>
      <right/>
      <top/>
      <bottom style="thick">
        <color theme="4"/>
      </bottom>
      <diagonal/>
    </border>
    <border>
      <left style="thin">
        <color auto="1"/>
      </left>
      <right style="thin">
        <color auto="1"/>
      </right>
      <top style="thin">
        <color auto="1"/>
      </top>
      <bottom style="thin">
        <color auto="1"/>
      </bottom>
      <diagonal/>
    </border>
    <border>
      <left style="thin">
        <color auto="1"/>
      </left>
      <right style="thin">
        <color auto="1"/>
      </right>
      <top style="thick">
        <color auto="1"/>
      </top>
      <bottom style="thick">
        <color auto="1"/>
      </bottom>
      <diagonal/>
    </border>
    <border>
      <left style="thin">
        <color auto="1"/>
      </left>
      <right style="thin">
        <color auto="1"/>
      </right>
      <top style="thin">
        <color auto="1"/>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auto="1"/>
      </left>
      <right style="thin">
        <color auto="1"/>
      </right>
      <top/>
      <bottom/>
      <diagonal/>
    </border>
    <border>
      <left style="thick">
        <color auto="1"/>
      </left>
      <right/>
      <top/>
      <bottom/>
      <diagonal/>
    </border>
    <border>
      <left style="thick">
        <color auto="1"/>
      </left>
      <right style="thin">
        <color theme="4" tint="0.39997558519241921"/>
      </right>
      <top style="thin">
        <color theme="4" tint="0.39997558519241921"/>
      </top>
      <bottom style="thin">
        <color theme="4" tint="0.39997558519241921"/>
      </bottom>
      <diagonal/>
    </border>
  </borders>
  <cellStyleXfs count="31">
    <xf numFmtId="0" fontId="0" fillId="0" borderId="0"/>
    <xf numFmtId="0" fontId="3" fillId="0" borderId="1" applyNumberFormat="0" applyFill="0" applyProtection="0">
      <alignment horizontal="left"/>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7" borderId="0" applyNumberFormat="0" applyBorder="0" applyAlignment="0" applyProtection="0"/>
  </cellStyleXfs>
  <cellXfs count="38">
    <xf numFmtId="0" fontId="0" fillId="0" borderId="0" xfId="0"/>
    <xf numFmtId="0" fontId="0" fillId="0" borderId="0" xfId="0" applyAlignment="1">
      <alignment wrapText="1"/>
    </xf>
    <xf numFmtId="0" fontId="10" fillId="2" borderId="0" xfId="0" applyFont="1" applyFill="1" applyAlignment="1">
      <alignment wrapText="1"/>
    </xf>
    <xf numFmtId="0" fontId="11" fillId="3" borderId="0" xfId="0" applyFont="1" applyFill="1" applyAlignment="1">
      <alignment wrapText="1"/>
    </xf>
    <xf numFmtId="38" fontId="0" fillId="0" borderId="2" xfId="0" applyNumberFormat="1" applyBorder="1" applyAlignment="1">
      <alignment wrapText="1"/>
    </xf>
    <xf numFmtId="2" fontId="0" fillId="0" borderId="0" xfId="0" applyNumberFormat="1" applyAlignment="1">
      <alignment wrapText="1"/>
    </xf>
    <xf numFmtId="38" fontId="0" fillId="0" borderId="4" xfId="0" applyNumberFormat="1" applyBorder="1" applyAlignment="1">
      <alignment wrapText="1"/>
    </xf>
    <xf numFmtId="38" fontId="9" fillId="0" borderId="3" xfId="0" applyNumberFormat="1" applyFont="1" applyBorder="1" applyAlignment="1">
      <alignment wrapText="1"/>
    </xf>
    <xf numFmtId="0" fontId="12" fillId="4" borderId="5" xfId="0" applyFont="1" applyFill="1" applyBorder="1" applyAlignment="1">
      <alignment wrapText="1"/>
    </xf>
    <xf numFmtId="0" fontId="2" fillId="5" borderId="5" xfId="0" applyFont="1" applyFill="1" applyBorder="1" applyAlignment="1">
      <alignment wrapText="1"/>
    </xf>
    <xf numFmtId="38" fontId="0" fillId="5" borderId="2" xfId="0" applyNumberFormat="1" applyFill="1" applyBorder="1" applyAlignment="1">
      <alignment wrapText="1"/>
    </xf>
    <xf numFmtId="38" fontId="13" fillId="5" borderId="3" xfId="0" applyNumberFormat="1" applyFont="1" applyFill="1" applyBorder="1" applyAlignment="1">
      <alignment wrapText="1"/>
    </xf>
    <xf numFmtId="0" fontId="10" fillId="2" borderId="5" xfId="0" applyFont="1" applyFill="1" applyBorder="1" applyAlignment="1">
      <alignment wrapText="1"/>
    </xf>
    <xf numFmtId="0" fontId="12" fillId="4" borderId="6" xfId="0" applyFont="1" applyFill="1" applyBorder="1" applyAlignment="1">
      <alignment wrapText="1"/>
    </xf>
    <xf numFmtId="0" fontId="11" fillId="3" borderId="5" xfId="0" applyFont="1" applyFill="1" applyBorder="1" applyAlignment="1">
      <alignment wrapText="1"/>
    </xf>
    <xf numFmtId="0" fontId="2" fillId="5" borderId="6" xfId="0" applyFont="1" applyFill="1" applyBorder="1" applyAlignment="1">
      <alignment wrapText="1"/>
    </xf>
    <xf numFmtId="0" fontId="14" fillId="0" borderId="0" xfId="0" applyFont="1"/>
    <xf numFmtId="0" fontId="14" fillId="0" borderId="0" xfId="0" applyFont="1" applyAlignment="1">
      <alignment wrapText="1"/>
    </xf>
    <xf numFmtId="38" fontId="15" fillId="0" borderId="2" xfId="0" applyNumberFormat="1" applyFont="1" applyBorder="1" applyAlignment="1">
      <alignment wrapText="1"/>
    </xf>
    <xf numFmtId="164" fontId="9" fillId="0" borderId="7" xfId="0" applyNumberFormat="1" applyFont="1" applyBorder="1" applyAlignment="1">
      <alignment wrapText="1"/>
    </xf>
    <xf numFmtId="164" fontId="0" fillId="0" borderId="8" xfId="0" applyNumberFormat="1" applyBorder="1" applyAlignment="1">
      <alignment wrapText="1"/>
    </xf>
    <xf numFmtId="0" fontId="15" fillId="0" borderId="0" xfId="0" applyFont="1" applyAlignment="1">
      <alignment wrapText="1"/>
    </xf>
    <xf numFmtId="2" fontId="15" fillId="0" borderId="0" xfId="0" applyNumberFormat="1" applyFont="1" applyAlignment="1">
      <alignment wrapText="1"/>
    </xf>
    <xf numFmtId="164" fontId="0" fillId="0" borderId="2" xfId="0" applyNumberFormat="1" applyBorder="1" applyAlignment="1">
      <alignment wrapText="1"/>
    </xf>
    <xf numFmtId="164" fontId="0" fillId="0" borderId="4" xfId="0" applyNumberFormat="1" applyBorder="1" applyAlignment="1">
      <alignment wrapText="1"/>
    </xf>
    <xf numFmtId="2" fontId="9" fillId="6" borderId="0" xfId="0" applyNumberFormat="1" applyFont="1" applyFill="1" applyAlignment="1">
      <alignment horizontal="center" wrapText="1"/>
    </xf>
    <xf numFmtId="0" fontId="9" fillId="6" borderId="0" xfId="0" applyFont="1" applyFill="1" applyAlignment="1">
      <alignment horizontal="center" wrapText="1"/>
    </xf>
    <xf numFmtId="164" fontId="0" fillId="0" borderId="0" xfId="0" applyNumberFormat="1" applyAlignment="1">
      <alignment wrapText="1"/>
    </xf>
    <xf numFmtId="164" fontId="15" fillId="0" borderId="0" xfId="0" applyNumberFormat="1" applyFont="1" applyAlignment="1">
      <alignment wrapText="1"/>
    </xf>
    <xf numFmtId="164" fontId="15" fillId="5" borderId="9" xfId="0" applyNumberFormat="1" applyFont="1" applyFill="1" applyBorder="1" applyAlignment="1">
      <alignment wrapText="1"/>
    </xf>
    <xf numFmtId="164" fontId="15" fillId="5" borderId="2" xfId="0" applyNumberFormat="1" applyFont="1" applyFill="1" applyBorder="1" applyAlignment="1">
      <alignment wrapText="1"/>
    </xf>
    <xf numFmtId="0" fontId="9" fillId="6" borderId="0" xfId="0" applyFont="1" applyFill="1" applyAlignment="1">
      <alignment horizontal="center" wrapText="1"/>
    </xf>
    <xf numFmtId="0" fontId="15" fillId="0" borderId="0" xfId="0" applyFont="1" applyAlignment="1">
      <alignment horizontal="center" wrapText="1"/>
    </xf>
    <xf numFmtId="0" fontId="15" fillId="0" borderId="0" xfId="0" applyFont="1"/>
    <xf numFmtId="2" fontId="1" fillId="7" borderId="0" xfId="30" applyNumberFormat="1" applyAlignment="1">
      <alignment wrapText="1"/>
    </xf>
    <xf numFmtId="0" fontId="1" fillId="7" borderId="0" xfId="30" applyAlignment="1">
      <alignment wrapText="1"/>
    </xf>
    <xf numFmtId="164" fontId="1" fillId="7" borderId="7" xfId="30" applyNumberFormat="1" applyBorder="1" applyAlignment="1">
      <alignment wrapText="1"/>
    </xf>
    <xf numFmtId="38" fontId="1" fillId="7" borderId="2" xfId="30" applyNumberFormat="1" applyBorder="1" applyAlignment="1">
      <alignment wrapText="1"/>
    </xf>
  </cellXfs>
  <cellStyles count="31">
    <cellStyle name="60% - Accent1" xfId="30" builtinId="3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Heading 1" xfId="1" builtinId="16" customBuilti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Normal" xfId="0" builtinId="0" customBuiltin="1"/>
  </cellStyles>
  <dxfs count="28">
    <dxf>
      <numFmt numFmtId="6" formatCode="#,##0_);[Red]\(#,##0\)"/>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numFmt numFmtId="164" formatCode="#,##0;[Red]\-#,##0"/>
      <alignment horizontal="general" vertical="bottom" textRotation="0" wrapText="1" indent="0" justifyLastLine="0" shrinkToFit="0" readingOrder="0"/>
      <border diagonalUp="0" diagonalDown="0" outline="0">
        <left style="thin">
          <color auto="1"/>
        </left>
        <right style="thin">
          <color auto="1"/>
        </right>
        <top style="thin">
          <color auto="1"/>
        </top>
        <bottom style="thin">
          <color auto="1"/>
        </bottom>
      </border>
    </dxf>
    <dxf>
      <numFmt numFmtId="164" formatCode="#,##0;[Red]\-#,##0"/>
      <alignment horizontal="general" vertical="bottom" textRotation="0" wrapText="1" indent="0" justifyLastLine="0" shrinkToFit="0" readingOrder="0"/>
    </dxf>
    <dxf>
      <font>
        <b val="0"/>
        <i val="0"/>
        <strike val="0"/>
        <condense val="0"/>
        <extend val="0"/>
        <outline val="0"/>
        <shadow val="0"/>
        <u val="none"/>
        <vertAlign val="baseline"/>
        <sz val="12"/>
        <color indexed="63"/>
        <name val="Calibri"/>
        <family val="2"/>
        <scheme val="minor"/>
      </font>
      <numFmt numFmtId="164" formatCode="#,##0;[Red]\-#,##0"/>
      <alignment horizontal="general" vertical="bottom" textRotation="0" wrapText="1" indent="0" justifyLastLine="0" shrinkToFit="0" readingOrder="0"/>
    </dxf>
    <dxf>
      <numFmt numFmtId="164" formatCode="#,##0;[Red]\-#,##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numFmt numFmtId="6" formatCode="#,##0_);[Red]\(#,##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64" formatCode="#,##0;[Red]\-#,##0"/>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horizontal/>
      </border>
    </dxf>
    <dxf>
      <numFmt numFmtId="164" formatCode="#,##0;[Red]\-#,##0"/>
      <alignment horizontal="general" vertical="bottom" textRotation="0" wrapText="1" indent="0" justifyLastLine="0" shrinkToFit="0" readingOrder="0"/>
    </dxf>
    <dxf>
      <numFmt numFmtId="164" formatCode="#,##0;[Red]\-#,##0"/>
      <alignment horizontal="general" vertical="bottom" textRotation="0" wrapText="1" indent="0" justifyLastLine="0" shrinkToFit="0" readingOrder="0"/>
    </dxf>
    <dxf>
      <numFmt numFmtId="164" formatCode="#,##0;[Red]\-#,##0"/>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top style="thin">
          <color theme="8" tint="0.79998168889431442"/>
        </top>
        <bottom style="thin">
          <color theme="8" tint="0.79998168889431442"/>
        </bottom>
      </border>
    </dxf>
    <dxf>
      <border>
        <top style="thin">
          <color theme="8" tint="0.79998168889431442"/>
        </top>
        <bottom style="thin">
          <color theme="8" tint="0.79998168889431442"/>
        </bottom>
      </border>
    </dxf>
    <dxf>
      <fill>
        <patternFill patternType="solid">
          <fgColor theme="8" tint="0.79998168889431442"/>
          <bgColor theme="8" tint="0.79998168889431442"/>
        </patternFill>
      </fill>
      <border>
        <bottom style="thin">
          <color theme="8"/>
        </bottom>
      </border>
    </dxf>
    <dxf>
      <font>
        <color theme="0"/>
      </font>
      <fill>
        <patternFill patternType="solid">
          <fgColor theme="8" tint="0.39997558519241921"/>
          <bgColor theme="8" tint="0.39997558519241921"/>
        </patternFill>
      </fill>
      <border>
        <bottom style="thin">
          <color theme="8" tint="0.79998168889431442"/>
        </bottom>
        <horizontal style="thin">
          <color theme="8" tint="0.39997558519241921"/>
        </horizontal>
      </border>
    </dxf>
    <dxf>
      <border>
        <bottom style="thin">
          <color theme="8" tint="0.59999389629810485"/>
        </bottom>
      </border>
    </dxf>
    <dxf>
      <font>
        <b/>
        <color theme="1"/>
      </font>
      <fill>
        <patternFill patternType="solid">
          <fgColor theme="0" tint="-0.14999847407452621"/>
          <bgColor theme="0" tint="-0.14999847407452621"/>
        </patternFill>
      </fill>
    </dxf>
    <dxf>
      <font>
        <b/>
        <color theme="0"/>
      </font>
      <fill>
        <patternFill patternType="solid">
          <fgColor theme="8" tint="0.39994506668294322"/>
          <bgColor theme="8" tint="0.79998168889431442"/>
        </patternFill>
      </fill>
    </dxf>
    <dxf>
      <font>
        <b/>
        <color theme="0"/>
      </font>
    </dxf>
    <dxf>
      <font>
        <color theme="0" tint="-4.9989318521683403E-2"/>
      </font>
      <fill>
        <patternFill>
          <bgColor theme="8" tint="0.39994506668294322"/>
        </patternFill>
      </fill>
      <border>
        <left/>
        <right/>
      </border>
    </dxf>
    <dxf>
      <fill>
        <patternFill patternType="solid">
          <fgColor indexed="64"/>
          <bgColor theme="8"/>
        </patternFill>
      </fill>
      <border>
        <top style="thin">
          <color theme="8" tint="-0.249977111117893"/>
        </top>
        <bottom style="thin">
          <color theme="8" tint="-0.249977111117893"/>
        </bottom>
        <horizontal style="thin">
          <color theme="8" tint="-0.249977111117893"/>
        </horizontal>
      </border>
    </dxf>
    <dxf>
      <font>
        <b/>
        <i val="0"/>
        <color theme="1" tint="0.24994659260841701"/>
      </font>
      <border>
        <top style="double">
          <color theme="8" tint="-0.249977111117893"/>
        </top>
      </border>
    </dxf>
    <dxf>
      <font>
        <color theme="0"/>
      </font>
      <fill>
        <patternFill patternType="solid">
          <fgColor theme="8" tint="-0.249977111117893"/>
          <bgColor theme="8" tint="-0.249977111117893"/>
        </patternFill>
      </fill>
      <border>
        <horizontal style="thin">
          <color theme="8" tint="-0.249977111117893"/>
        </horizontal>
      </border>
    </dxf>
    <dxf>
      <font>
        <color theme="1"/>
      </font>
      <border>
        <horizontal style="thin">
          <color theme="8" tint="0.79998168889431442"/>
        </horizontal>
      </border>
    </dxf>
  </dxfs>
  <tableStyles count="1" defaultTableStyle="TableStyleMedium2" defaultPivotStyle="PivotStyleLight16">
    <tableStyle name="BudgetReportPivot" table="0" count="13" xr9:uid="{00000000-0011-0000-FFFF-FFFF00000000}">
      <tableStyleElement type="wholeTable" dxfId="27"/>
      <tableStyleElement type="headerRow" dxfId="26"/>
      <tableStyleElement type="totalRow" dxfId="25"/>
      <tableStyleElement type="firstRowStripe" dxfId="24"/>
      <tableStyleElement type="firstColumnStripe" dxfId="23"/>
      <tableStyleElement type="firstHeaderCell" dxfId="22"/>
      <tableStyleElement type="firstSubtotalRow" dxfId="21"/>
      <tableStyleElement type="secondSubtotalRow" dxfId="20"/>
      <tableStyleElement type="firstColumnSubheading" dxfId="19"/>
      <tableStyleElement type="firstRowSubheading" dxfId="18"/>
      <tableStyleElement type="secondRowSubheading" dxfId="17"/>
      <tableStyleElement type="pageFieldLabels" dxfId="16"/>
      <tableStyleElement type="pageFieldValues" dxfId="1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udgetDetails" displayName="BudgetDetails" ref="B2:H81" totalsRowCount="1" headerRowDxfId="14" dataDxfId="13">
  <autoFilter ref="B2:H80" xr:uid="{00000000-0009-0000-0100-000001000000}"/>
  <sortState xmlns:xlrd2="http://schemas.microsoft.com/office/spreadsheetml/2017/richdata2" ref="B3:F35">
    <sortCondition ref="B3:B76"/>
  </sortState>
  <tableColumns count="7">
    <tableColumn id="2" xr3:uid="{00000000-0010-0000-0000-000002000000}" name="Discipline" dataDxfId="12" totalsRowDxfId="6"/>
    <tableColumn id="1" xr3:uid="{55D590D0-14FF-3A43-AA2E-BA8ADA6668A1}" name="Expertise Topic" totalsRowDxfId="5"/>
    <tableColumn id="3" xr3:uid="{00000000-0010-0000-0000-000003000000}" name="Level of Skill" dataDxfId="11" totalsRowDxfId="4"/>
    <tableColumn id="4" xr3:uid="{00000000-0010-0000-0000-000004000000}" name="Level of Understanding" dataDxfId="10" totalsRowDxfId="3"/>
    <tableColumn id="5" xr3:uid="{00000000-0010-0000-0000-000005000000}" name="Theological Under-standing" dataDxfId="9" totalsRowDxfId="2">
      <calculatedColumnFormula>BudgetDetails[[#This Row],[Level of Skill]]-BudgetDetails[[#This Row],[Level of Understanding]]</calculatedColumnFormula>
    </tableColumn>
    <tableColumn id="7" xr3:uid="{00000000-0010-0000-0000-000007000000}" name="Total Level of Expertise" dataDxfId="8" totalsRowDxfId="1">
      <calculatedColumnFormula>BudgetDetails[[#This Row],[Level of Skill]]+BudgetDetails[[#This Row],[Level of Understanding]]+BudgetDetails[[#This Row],[Theological Under-standing]]</calculatedColumnFormula>
    </tableColumn>
    <tableColumn id="6" xr3:uid="{00000000-0010-0000-0000-000006000000}" name="POST GD730 Graphic of  Total Score (Some samples inluded)" dataDxfId="7" totalsRowDxfId="0">
      <calculatedColumnFormula>BudgetDetails[[#This Row],[Total Level of Expertise]]</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udgetCategoryLookup" displayName="BudgetCategoryLookup" ref="A1:B13" totalsRowShown="0">
  <autoFilter ref="A1:B13" xr:uid="{00000000-0009-0000-0100-000002000000}"/>
  <sortState xmlns:xlrd2="http://schemas.microsoft.com/office/spreadsheetml/2017/richdata2" ref="A2:A13">
    <sortCondition ref="A1:A13"/>
  </sortState>
  <tableColumns count="2">
    <tableColumn id="1" xr3:uid="{00000000-0010-0000-0100-000001000000}" name="Budget Category Lookup"/>
    <tableColumn id="2" xr3:uid="{51C5BD62-8512-9349-BAD7-27D7048FE7C6}" name="Next level of development"/>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2.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4"/>
  <sheetViews>
    <sheetView showGridLines="0" tabSelected="1" workbookViewId="0">
      <selection activeCell="I3" sqref="I3"/>
    </sheetView>
  </sheetViews>
  <sheetFormatPr baseColWidth="10" defaultColWidth="8.83203125" defaultRowHeight="16" x14ac:dyDescent="0.2"/>
  <cols>
    <col min="1" max="1" width="8.83203125" style="5"/>
    <col min="2" max="2" width="32.6640625" style="1" customWidth="1"/>
    <col min="3" max="3" width="46.33203125" style="1" customWidth="1"/>
    <col min="4" max="6" width="12.5" style="1" customWidth="1"/>
    <col min="7" max="7" width="10.6640625" style="1" customWidth="1"/>
    <col min="8" max="8" width="44.83203125" style="1" customWidth="1"/>
    <col min="9" max="12" width="8.83203125" style="1"/>
    <col min="13" max="13" width="23.83203125" style="1" customWidth="1"/>
    <col min="14" max="16384" width="8.83203125" style="1"/>
  </cols>
  <sheetData>
    <row r="1" spans="1:13" s="26" customFormat="1" ht="68" customHeight="1" x14ac:dyDescent="0.2">
      <c r="A1" s="25"/>
      <c r="B1" s="26" t="s">
        <v>116</v>
      </c>
      <c r="C1" s="26" t="s">
        <v>79</v>
      </c>
      <c r="D1" s="31" t="s">
        <v>80</v>
      </c>
      <c r="E1" s="31"/>
      <c r="F1" s="31"/>
      <c r="H1" s="26" t="s">
        <v>94</v>
      </c>
      <c r="I1" s="26" t="s">
        <v>111</v>
      </c>
    </row>
    <row r="2" spans="1:13" ht="51" x14ac:dyDescent="0.2">
      <c r="A2" s="22" t="s">
        <v>77</v>
      </c>
      <c r="B2" s="21" t="s">
        <v>83</v>
      </c>
      <c r="C2" s="21" t="s">
        <v>76</v>
      </c>
      <c r="D2" s="1" t="s">
        <v>3</v>
      </c>
      <c r="E2" s="1" t="s">
        <v>4</v>
      </c>
      <c r="F2" s="1" t="s">
        <v>10</v>
      </c>
      <c r="G2" s="2" t="s">
        <v>8</v>
      </c>
      <c r="H2" s="21" t="s">
        <v>110</v>
      </c>
      <c r="J2" s="32" t="s">
        <v>117</v>
      </c>
      <c r="K2" s="32"/>
      <c r="L2" s="32"/>
      <c r="M2" s="32"/>
    </row>
    <row r="3" spans="1:13" ht="17" x14ac:dyDescent="0.2">
      <c r="F3" s="1" t="s">
        <v>1</v>
      </c>
      <c r="G3" s="3" t="s">
        <v>1</v>
      </c>
      <c r="H3" s="1" t="str">
        <f>BudgetDetails[[#This Row],[Total Level of Expertise]]</f>
        <v xml:space="preserve"> </v>
      </c>
      <c r="J3" s="32"/>
      <c r="K3" s="32"/>
      <c r="L3" s="32"/>
      <c r="M3" s="32"/>
    </row>
    <row r="4" spans="1:13" x14ac:dyDescent="0.2">
      <c r="A4" s="16" t="s">
        <v>11</v>
      </c>
      <c r="B4" s="16" t="s">
        <v>84</v>
      </c>
      <c r="C4" s="17" t="s">
        <v>66</v>
      </c>
      <c r="D4" s="4">
        <v>1</v>
      </c>
      <c r="E4" s="4">
        <v>1</v>
      </c>
      <c r="F4" s="4">
        <v>1</v>
      </c>
      <c r="G4" s="4">
        <f>BudgetDetails[[#This Row],[Level of Skill]]+BudgetDetails[[#This Row],[Level of Understanding]]+BudgetDetails[[#This Row],[Theological Under-standing]]</f>
        <v>3</v>
      </c>
      <c r="H4" s="4">
        <f>BudgetDetails[[#This Row],[Total Level of Expertise]]*6.3</f>
        <v>18.899999999999999</v>
      </c>
      <c r="J4" s="32"/>
      <c r="K4" s="32"/>
      <c r="L4" s="32"/>
      <c r="M4" s="32"/>
    </row>
    <row r="5" spans="1:13" x14ac:dyDescent="0.2">
      <c r="A5" s="16"/>
      <c r="B5" s="16"/>
      <c r="C5" s="17" t="s">
        <v>63</v>
      </c>
      <c r="D5" s="4">
        <v>4</v>
      </c>
      <c r="E5" s="4">
        <v>0</v>
      </c>
      <c r="F5" s="4">
        <v>5</v>
      </c>
      <c r="G5" s="4">
        <f>BudgetDetails[[#This Row],[Level of Skill]]+BudgetDetails[[#This Row],[Level of Understanding]]+BudgetDetails[[#This Row],[Theological Under-standing]]</f>
        <v>9</v>
      </c>
      <c r="H5" s="4">
        <f>BudgetDetails[[#This Row],[Total Level of Expertise]]*6.3</f>
        <v>56.699999999999996</v>
      </c>
      <c r="J5" s="32"/>
      <c r="K5" s="32"/>
      <c r="L5" s="32"/>
      <c r="M5" s="32"/>
    </row>
    <row r="6" spans="1:13" x14ac:dyDescent="0.2">
      <c r="A6" s="16"/>
      <c r="B6" s="16"/>
      <c r="C6" s="17" t="s">
        <v>64</v>
      </c>
      <c r="D6" s="4">
        <v>0</v>
      </c>
      <c r="E6" s="4">
        <v>2</v>
      </c>
      <c r="F6" s="4">
        <v>1</v>
      </c>
      <c r="G6" s="4">
        <f>BudgetDetails[[#This Row],[Level of Skill]]+BudgetDetails[[#This Row],[Level of Understanding]]+BudgetDetails[[#This Row],[Theological Under-standing]]</f>
        <v>3</v>
      </c>
      <c r="H6" s="4">
        <f>BudgetDetails[[#This Row],[Total Level of Expertise]]*6.3</f>
        <v>18.899999999999999</v>
      </c>
      <c r="J6" s="32"/>
      <c r="K6" s="32"/>
      <c r="L6" s="32"/>
      <c r="M6" s="32"/>
    </row>
    <row r="7" spans="1:13" x14ac:dyDescent="0.2">
      <c r="A7" s="16"/>
      <c r="B7" s="16"/>
      <c r="C7" s="17" t="s">
        <v>65</v>
      </c>
      <c r="D7" s="4">
        <v>5</v>
      </c>
      <c r="E7" s="4">
        <v>5</v>
      </c>
      <c r="F7" s="4">
        <v>5</v>
      </c>
      <c r="G7" s="4">
        <f>BudgetDetails[[#This Row],[Level of Skill]]+BudgetDetails[[#This Row],[Level of Understanding]]+BudgetDetails[[#This Row],[Theological Under-standing]]</f>
        <v>15</v>
      </c>
      <c r="H7" s="4">
        <f>BudgetDetails[[#This Row],[Total Level of Expertise]]*6.3</f>
        <v>94.5</v>
      </c>
      <c r="J7" s="32"/>
      <c r="K7" s="32"/>
      <c r="L7" s="32"/>
      <c r="M7" s="32"/>
    </row>
    <row r="8" spans="1:13" x14ac:dyDescent="0.2">
      <c r="A8" s="16" t="s">
        <v>13</v>
      </c>
      <c r="B8"/>
      <c r="C8" s="17" t="s">
        <v>62</v>
      </c>
      <c r="D8" s="4">
        <v>0</v>
      </c>
      <c r="E8" s="4">
        <v>0</v>
      </c>
      <c r="F8" s="4">
        <v>3</v>
      </c>
      <c r="G8" s="4">
        <f>BudgetDetails[[#This Row],[Level of Skill]]+BudgetDetails[[#This Row],[Level of Understanding]]+BudgetDetails[[#This Row],[Theological Under-standing]]</f>
        <v>3</v>
      </c>
      <c r="H8" s="4">
        <f>BudgetDetails[[#This Row],[Total Level of Expertise]]*6.3</f>
        <v>18.899999999999999</v>
      </c>
      <c r="J8" s="32"/>
      <c r="K8" s="32"/>
      <c r="L8" s="32"/>
      <c r="M8" s="32"/>
    </row>
    <row r="9" spans="1:13" x14ac:dyDescent="0.2">
      <c r="A9" s="16"/>
      <c r="B9" s="16"/>
      <c r="C9" s="17" t="s">
        <v>61</v>
      </c>
      <c r="D9" s="4">
        <v>0</v>
      </c>
      <c r="E9" s="4">
        <v>5</v>
      </c>
      <c r="F9" s="4">
        <v>0</v>
      </c>
      <c r="G9" s="4">
        <f>BudgetDetails[[#This Row],[Level of Skill]]+BudgetDetails[[#This Row],[Level of Understanding]]+BudgetDetails[[#This Row],[Theological Under-standing]]</f>
        <v>5</v>
      </c>
      <c r="H9" s="4">
        <f>BudgetDetails[[#This Row],[Total Level of Expertise]]*6.3</f>
        <v>31.5</v>
      </c>
      <c r="J9" s="32"/>
      <c r="K9" s="32"/>
      <c r="L9" s="32"/>
      <c r="M9" s="32"/>
    </row>
    <row r="10" spans="1:13" x14ac:dyDescent="0.2">
      <c r="A10" s="16" t="s">
        <v>14</v>
      </c>
      <c r="B10" s="16" t="s">
        <v>15</v>
      </c>
      <c r="C10" s="17" t="s">
        <v>60</v>
      </c>
      <c r="D10" s="4">
        <v>0</v>
      </c>
      <c r="E10" s="4">
        <v>0</v>
      </c>
      <c r="F10" s="4">
        <v>0</v>
      </c>
      <c r="G10" s="4">
        <f>BudgetDetails[[#This Row],[Level of Skill]]+BudgetDetails[[#This Row],[Level of Understanding]]+BudgetDetails[[#This Row],[Theological Under-standing]]</f>
        <v>0</v>
      </c>
      <c r="H10" s="4">
        <f>BudgetDetails[[#This Row],[Total Level of Expertise]]*6.3</f>
        <v>0</v>
      </c>
    </row>
    <row r="11" spans="1:13" x14ac:dyDescent="0.2">
      <c r="A11" s="16"/>
      <c r="B11" s="16"/>
      <c r="C11" s="17" t="s">
        <v>93</v>
      </c>
      <c r="D11" s="4"/>
      <c r="E11" s="4"/>
      <c r="F11" s="4">
        <f>BudgetDetails[[#This Row],[Level of Skill]]-BudgetDetails[[#This Row],[Level of Understanding]]</f>
        <v>0</v>
      </c>
      <c r="G11" s="4">
        <f>BudgetDetails[[#This Row],[Level of Skill]]+BudgetDetails[[#This Row],[Level of Understanding]]+BudgetDetails[[#This Row],[Theological Under-standing]]</f>
        <v>0</v>
      </c>
      <c r="H11" s="4">
        <f>BudgetDetails[[#This Row],[Total Level of Expertise]]</f>
        <v>0</v>
      </c>
    </row>
    <row r="12" spans="1:13" x14ac:dyDescent="0.2">
      <c r="A12" s="16"/>
      <c r="B12" s="16"/>
      <c r="C12" s="17" t="s">
        <v>59</v>
      </c>
      <c r="D12" s="4">
        <v>0</v>
      </c>
      <c r="E12" s="4">
        <v>0</v>
      </c>
      <c r="F12" s="4">
        <v>0</v>
      </c>
      <c r="G12" s="4">
        <f>BudgetDetails[[#This Row],[Level of Skill]]+BudgetDetails[[#This Row],[Level of Understanding]]+BudgetDetails[[#This Row],[Theological Under-standing]]</f>
        <v>0</v>
      </c>
      <c r="H12" s="4">
        <f>BudgetDetails[[#This Row],[Total Level of Expertise]]*6.3</f>
        <v>0</v>
      </c>
    </row>
    <row r="13" spans="1:13" x14ac:dyDescent="0.2">
      <c r="A13" s="16" t="s">
        <v>16</v>
      </c>
      <c r="B13" s="16" t="s">
        <v>17</v>
      </c>
      <c r="C13" s="17" t="s">
        <v>47</v>
      </c>
      <c r="D13" s="4">
        <v>0</v>
      </c>
      <c r="E13" s="4">
        <v>5</v>
      </c>
      <c r="F13" s="4">
        <v>0</v>
      </c>
      <c r="G13" s="4">
        <f>BudgetDetails[[#This Row],[Level of Skill]]+BudgetDetails[[#This Row],[Level of Understanding]]+BudgetDetails[[#This Row],[Theological Under-standing]]</f>
        <v>5</v>
      </c>
      <c r="H13" s="4">
        <f>BudgetDetails[[#This Row],[Total Level of Expertise]]*6.3</f>
        <v>31.5</v>
      </c>
    </row>
    <row r="14" spans="1:13" x14ac:dyDescent="0.2">
      <c r="A14" s="16"/>
      <c r="B14" s="16"/>
      <c r="C14" s="17" t="s">
        <v>48</v>
      </c>
      <c r="D14" s="4">
        <v>0</v>
      </c>
      <c r="E14" s="4">
        <v>5</v>
      </c>
      <c r="F14" s="4">
        <v>0</v>
      </c>
      <c r="G14" s="4">
        <f>BudgetDetails[[#This Row],[Level of Skill]]+BudgetDetails[[#This Row],[Level of Understanding]]+BudgetDetails[[#This Row],[Theological Under-standing]]</f>
        <v>5</v>
      </c>
      <c r="H14" s="4">
        <f>BudgetDetails[[#This Row],[Total Level of Expertise]]*6.3</f>
        <v>31.5</v>
      </c>
    </row>
    <row r="15" spans="1:13" x14ac:dyDescent="0.2">
      <c r="A15" s="16"/>
      <c r="B15" s="16"/>
      <c r="C15" s="17" t="s">
        <v>49</v>
      </c>
      <c r="D15" s="4">
        <v>0</v>
      </c>
      <c r="E15" s="4">
        <v>0</v>
      </c>
      <c r="F15" s="4">
        <v>1</v>
      </c>
      <c r="G15" s="4">
        <f>BudgetDetails[[#This Row],[Level of Skill]]+BudgetDetails[[#This Row],[Level of Understanding]]+BudgetDetails[[#This Row],[Theological Under-standing]]</f>
        <v>1</v>
      </c>
      <c r="H15" s="4">
        <f>BudgetDetails[[#This Row],[Total Level of Expertise]]*6.3</f>
        <v>6.3</v>
      </c>
    </row>
    <row r="16" spans="1:13" ht="27" x14ac:dyDescent="0.2">
      <c r="A16" s="16" t="s">
        <v>18</v>
      </c>
      <c r="B16" s="16" t="s">
        <v>19</v>
      </c>
      <c r="C16" s="17" t="s">
        <v>20</v>
      </c>
      <c r="D16" s="4">
        <v>0</v>
      </c>
      <c r="E16" s="4">
        <v>0</v>
      </c>
      <c r="F16" s="4">
        <v>0</v>
      </c>
      <c r="G16" s="4">
        <f>BudgetDetails[[#This Row],[Level of Skill]]+BudgetDetails[[#This Row],[Level of Understanding]]+BudgetDetails[[#This Row],[Theological Under-standing]]</f>
        <v>0</v>
      </c>
      <c r="H16" s="4">
        <f>BudgetDetails[[#This Row],[Total Level of Expertise]]*6.3</f>
        <v>0</v>
      </c>
    </row>
    <row r="17" spans="1:8" x14ac:dyDescent="0.2">
      <c r="A17" s="16" t="s">
        <v>21</v>
      </c>
      <c r="B17" s="16" t="s">
        <v>22</v>
      </c>
      <c r="C17" s="17" t="s">
        <v>58</v>
      </c>
      <c r="D17" s="4">
        <v>0</v>
      </c>
      <c r="E17" s="4">
        <v>0</v>
      </c>
      <c r="F17" s="4">
        <v>0</v>
      </c>
      <c r="G17" s="4">
        <f>BudgetDetails[[#This Row],[Level of Skill]]+BudgetDetails[[#This Row],[Level of Understanding]]+BudgetDetails[[#This Row],[Theological Under-standing]]</f>
        <v>0</v>
      </c>
      <c r="H17" s="4">
        <f>BudgetDetails[[#This Row],[Total Level of Expertise]]*6.3</f>
        <v>0</v>
      </c>
    </row>
    <row r="18" spans="1:8" x14ac:dyDescent="0.2">
      <c r="A18" s="16"/>
      <c r="B18" s="16"/>
      <c r="C18" s="17" t="s">
        <v>46</v>
      </c>
      <c r="D18" s="4">
        <v>0</v>
      </c>
      <c r="E18" s="4">
        <v>0</v>
      </c>
      <c r="F18" s="4">
        <v>0</v>
      </c>
      <c r="G18" s="4">
        <f>BudgetDetails[[#This Row],[Level of Skill]]+BudgetDetails[[#This Row],[Level of Understanding]]+BudgetDetails[[#This Row],[Theological Under-standing]]</f>
        <v>0</v>
      </c>
      <c r="H18" s="4">
        <f>BudgetDetails[[#This Row],[Total Level of Expertise]]*6.3</f>
        <v>0</v>
      </c>
    </row>
    <row r="19" spans="1:8" x14ac:dyDescent="0.2">
      <c r="A19" s="16"/>
      <c r="B19" s="16"/>
      <c r="C19" s="17" t="s">
        <v>57</v>
      </c>
      <c r="D19" s="4">
        <v>0</v>
      </c>
      <c r="E19" s="4">
        <v>5</v>
      </c>
      <c r="F19" s="4">
        <v>0</v>
      </c>
      <c r="G19" s="4">
        <f>BudgetDetails[[#This Row],[Level of Skill]]+BudgetDetails[[#This Row],[Level of Understanding]]+BudgetDetails[[#This Row],[Theological Under-standing]]</f>
        <v>5</v>
      </c>
      <c r="H19" s="4">
        <f>BudgetDetails[[#This Row],[Total Level of Expertise]]*6.3</f>
        <v>31.5</v>
      </c>
    </row>
    <row r="20" spans="1:8" x14ac:dyDescent="0.2">
      <c r="A20" s="16" t="s">
        <v>23</v>
      </c>
      <c r="B20" s="16" t="s">
        <v>24</v>
      </c>
      <c r="C20" s="17" t="s">
        <v>39</v>
      </c>
      <c r="D20" s="4">
        <v>0</v>
      </c>
      <c r="E20" s="4">
        <v>0</v>
      </c>
      <c r="F20" s="4">
        <v>0</v>
      </c>
      <c r="G20" s="4">
        <f>BudgetDetails[[#This Row],[Level of Skill]]+BudgetDetails[[#This Row],[Level of Understanding]]+BudgetDetails[[#This Row],[Theological Under-standing]]</f>
        <v>0</v>
      </c>
      <c r="H20" s="4">
        <f>BudgetDetails[[#This Row],[Total Level of Expertise]]*6.3</f>
        <v>0</v>
      </c>
    </row>
    <row r="21" spans="1:8" x14ac:dyDescent="0.2">
      <c r="A21" s="16"/>
      <c r="B21" s="16"/>
      <c r="C21" s="17" t="s">
        <v>40</v>
      </c>
      <c r="D21" s="4">
        <v>0</v>
      </c>
      <c r="E21" s="4">
        <v>0</v>
      </c>
      <c r="F21" s="4">
        <v>0</v>
      </c>
      <c r="G21" s="4">
        <f>BudgetDetails[[#This Row],[Level of Skill]]+BudgetDetails[[#This Row],[Level of Understanding]]+BudgetDetails[[#This Row],[Theological Under-standing]]</f>
        <v>0</v>
      </c>
      <c r="H21" s="4">
        <f>BudgetDetails[[#This Row],[Total Level of Expertise]]*6.3</f>
        <v>0</v>
      </c>
    </row>
    <row r="22" spans="1:8" x14ac:dyDescent="0.2">
      <c r="A22" s="16"/>
      <c r="B22" s="16"/>
      <c r="C22" s="17" t="s">
        <v>46</v>
      </c>
      <c r="D22" s="4">
        <v>0</v>
      </c>
      <c r="E22" s="4">
        <v>0</v>
      </c>
      <c r="F22" s="4">
        <v>0</v>
      </c>
      <c r="G22" s="4">
        <f>BudgetDetails[[#This Row],[Level of Skill]]+BudgetDetails[[#This Row],[Level of Understanding]]+BudgetDetails[[#This Row],[Theological Under-standing]]</f>
        <v>0</v>
      </c>
      <c r="H22" s="4">
        <f>BudgetDetails[[#This Row],[Total Level of Expertise]]*6.3</f>
        <v>0</v>
      </c>
    </row>
    <row r="23" spans="1:8" x14ac:dyDescent="0.2">
      <c r="A23" s="16" t="s">
        <v>25</v>
      </c>
      <c r="B23" s="16" t="s">
        <v>26</v>
      </c>
      <c r="C23" s="17" t="s">
        <v>46</v>
      </c>
      <c r="D23" s="4">
        <v>0</v>
      </c>
      <c r="E23" s="4">
        <v>0</v>
      </c>
      <c r="F23" s="4">
        <v>0</v>
      </c>
      <c r="G23" s="4">
        <f>BudgetDetails[[#This Row],[Level of Skill]]+BudgetDetails[[#This Row],[Level of Understanding]]+BudgetDetails[[#This Row],[Theological Under-standing]]</f>
        <v>0</v>
      </c>
      <c r="H23" s="4">
        <f>BudgetDetails[[#This Row],[Total Level of Expertise]]*6.3</f>
        <v>0</v>
      </c>
    </row>
    <row r="24" spans="1:8" x14ac:dyDescent="0.2">
      <c r="A24" s="16"/>
      <c r="B24" s="16"/>
      <c r="C24" s="17" t="s">
        <v>67</v>
      </c>
      <c r="D24" s="4">
        <v>0</v>
      </c>
      <c r="E24" s="4">
        <v>2</v>
      </c>
      <c r="F24" s="4">
        <v>0</v>
      </c>
      <c r="G24" s="4">
        <f>BudgetDetails[[#This Row],[Level of Skill]]+BudgetDetails[[#This Row],[Level of Understanding]]+BudgetDetails[[#This Row],[Theological Under-standing]]</f>
        <v>2</v>
      </c>
      <c r="H24" s="4">
        <f>BudgetDetails[[#This Row],[Total Level of Expertise]]*6.3</f>
        <v>12.6</v>
      </c>
    </row>
    <row r="25" spans="1:8" x14ac:dyDescent="0.2">
      <c r="A25" s="16" t="s">
        <v>27</v>
      </c>
      <c r="B25" s="16" t="s">
        <v>28</v>
      </c>
      <c r="C25" s="17" t="s">
        <v>41</v>
      </c>
      <c r="D25" s="4">
        <v>0</v>
      </c>
      <c r="E25" s="4">
        <v>2</v>
      </c>
      <c r="F25" s="4">
        <v>0</v>
      </c>
      <c r="G25" s="4">
        <f>BudgetDetails[[#This Row],[Level of Skill]]+BudgetDetails[[#This Row],[Level of Understanding]]+BudgetDetails[[#This Row],[Theological Under-standing]]</f>
        <v>2</v>
      </c>
      <c r="H25" s="4">
        <f>BudgetDetails[[#This Row],[Total Level of Expertise]]*6.3</f>
        <v>12.6</v>
      </c>
    </row>
    <row r="26" spans="1:8" x14ac:dyDescent="0.2">
      <c r="A26" s="16"/>
      <c r="B26" s="16"/>
      <c r="C26" s="17" t="s">
        <v>106</v>
      </c>
      <c r="D26" s="4">
        <v>0</v>
      </c>
      <c r="E26" s="4">
        <v>0</v>
      </c>
      <c r="F26" s="4">
        <v>1</v>
      </c>
      <c r="G26" s="4">
        <f>BudgetDetails[[#This Row],[Level of Skill]]+BudgetDetails[[#This Row],[Level of Understanding]]+BudgetDetails[[#This Row],[Theological Under-standing]]</f>
        <v>1</v>
      </c>
      <c r="H26" s="4">
        <f>BudgetDetails[[#This Row],[Total Level of Expertise]]</f>
        <v>1</v>
      </c>
    </row>
    <row r="27" spans="1:8" x14ac:dyDescent="0.2">
      <c r="A27" s="16"/>
      <c r="B27" s="16"/>
      <c r="C27" s="17" t="s">
        <v>107</v>
      </c>
      <c r="D27" s="4">
        <v>0</v>
      </c>
      <c r="E27" s="4">
        <v>1</v>
      </c>
      <c r="F27" s="4">
        <v>0</v>
      </c>
      <c r="G27" s="4">
        <f>BudgetDetails[[#This Row],[Level of Skill]]+BudgetDetails[[#This Row],[Level of Understanding]]+BudgetDetails[[#This Row],[Theological Under-standing]]</f>
        <v>1</v>
      </c>
      <c r="H27" s="4">
        <f>BudgetDetails[[#This Row],[Total Level of Expertise]]</f>
        <v>1</v>
      </c>
    </row>
    <row r="28" spans="1:8" x14ac:dyDescent="0.2">
      <c r="A28" s="16"/>
      <c r="B28" s="16"/>
      <c r="C28" s="17" t="s">
        <v>42</v>
      </c>
      <c r="D28" s="4">
        <v>0</v>
      </c>
      <c r="E28" s="4">
        <v>3</v>
      </c>
      <c r="F28" s="4">
        <v>0</v>
      </c>
      <c r="G28" s="4">
        <f>BudgetDetails[[#This Row],[Level of Skill]]+BudgetDetails[[#This Row],[Level of Understanding]]+BudgetDetails[[#This Row],[Theological Under-standing]]</f>
        <v>3</v>
      </c>
      <c r="H28" s="4">
        <f>BudgetDetails[[#This Row],[Total Level of Expertise]]*6.3</f>
        <v>18.899999999999999</v>
      </c>
    </row>
    <row r="29" spans="1:8" ht="17" thickBot="1" x14ac:dyDescent="0.25">
      <c r="A29" s="16" t="s">
        <v>29</v>
      </c>
      <c r="B29" s="16" t="s">
        <v>30</v>
      </c>
      <c r="C29" s="17" t="s">
        <v>68</v>
      </c>
      <c r="D29" s="6">
        <v>0</v>
      </c>
      <c r="E29" s="6">
        <v>1</v>
      </c>
      <c r="F29" s="6">
        <v>0</v>
      </c>
      <c r="G29" s="4">
        <f>BudgetDetails[[#This Row],[Level of Skill]]+BudgetDetails[[#This Row],[Level of Understanding]]+BudgetDetails[[#This Row],[Theological Under-standing]]</f>
        <v>1</v>
      </c>
      <c r="H29" s="4">
        <f>BudgetDetails[[#This Row],[Total Level of Expertise]]*6.3</f>
        <v>6.3</v>
      </c>
    </row>
    <row r="30" spans="1:8" ht="18" thickTop="1" thickBot="1" x14ac:dyDescent="0.25">
      <c r="A30" s="16"/>
      <c r="B30" s="16"/>
      <c r="C30" s="17" t="s">
        <v>43</v>
      </c>
      <c r="D30" s="7">
        <v>0</v>
      </c>
      <c r="E30" s="7">
        <v>3</v>
      </c>
      <c r="F30" s="7">
        <v>0</v>
      </c>
      <c r="G30" s="4">
        <f>BudgetDetails[[#This Row],[Level of Skill]]+BudgetDetails[[#This Row],[Level of Understanding]]+BudgetDetails[[#This Row],[Theological Under-standing]]</f>
        <v>3</v>
      </c>
      <c r="H30" s="4">
        <f>BudgetDetails[[#This Row],[Total Level of Expertise]]*6.3</f>
        <v>18.899999999999999</v>
      </c>
    </row>
    <row r="31" spans="1:8" ht="17" thickTop="1" x14ac:dyDescent="0.2">
      <c r="A31" s="16"/>
      <c r="B31" s="16"/>
      <c r="C31" s="17" t="s">
        <v>44</v>
      </c>
      <c r="D31" s="19">
        <v>3</v>
      </c>
      <c r="E31" s="19"/>
      <c r="F31" s="19">
        <v>0</v>
      </c>
      <c r="G31" s="4">
        <f>BudgetDetails[[#This Row],[Level of Skill]]+BudgetDetails[[#This Row],[Level of Understanding]]+BudgetDetails[[#This Row],[Theological Under-standing]]</f>
        <v>3</v>
      </c>
      <c r="H31" s="4">
        <f>BudgetDetails[[#This Row],[Total Level of Expertise]]*6.3</f>
        <v>18.899999999999999</v>
      </c>
    </row>
    <row r="32" spans="1:8" x14ac:dyDescent="0.2">
      <c r="A32" s="16" t="s">
        <v>31</v>
      </c>
      <c r="B32" s="16" t="s">
        <v>32</v>
      </c>
      <c r="C32" s="17" t="s">
        <v>69</v>
      </c>
      <c r="D32" s="19">
        <v>0</v>
      </c>
      <c r="E32" s="19">
        <v>3</v>
      </c>
      <c r="F32" s="19">
        <v>0</v>
      </c>
      <c r="G32" s="4">
        <f>BudgetDetails[[#This Row],[Level of Skill]]+BudgetDetails[[#This Row],[Level of Understanding]]+BudgetDetails[[#This Row],[Theological Under-standing]]</f>
        <v>3</v>
      </c>
      <c r="H32" s="4">
        <f>BudgetDetails[[#This Row],[Total Level of Expertise]]*6.3</f>
        <v>18.899999999999999</v>
      </c>
    </row>
    <row r="33" spans="1:8" x14ac:dyDescent="0.2">
      <c r="A33" s="16"/>
      <c r="B33" s="16"/>
      <c r="C33" s="17" t="s">
        <v>68</v>
      </c>
      <c r="D33" s="19">
        <v>0</v>
      </c>
      <c r="E33" s="19">
        <v>0</v>
      </c>
      <c r="F33" s="19">
        <v>0</v>
      </c>
      <c r="G33" s="4">
        <f>BudgetDetails[[#This Row],[Level of Skill]]+BudgetDetails[[#This Row],[Level of Understanding]]+BudgetDetails[[#This Row],[Theological Under-standing]]</f>
        <v>0</v>
      </c>
      <c r="H33" s="4">
        <f>BudgetDetails[[#This Row],[Total Level of Expertise]]*6.3</f>
        <v>0</v>
      </c>
    </row>
    <row r="34" spans="1:8" x14ac:dyDescent="0.2">
      <c r="A34" s="16"/>
      <c r="B34" s="16"/>
      <c r="C34" s="17" t="s">
        <v>45</v>
      </c>
      <c r="D34" s="19">
        <v>0</v>
      </c>
      <c r="E34" s="19">
        <v>3</v>
      </c>
      <c r="F34" s="19">
        <v>0</v>
      </c>
      <c r="G34" s="4">
        <f>BudgetDetails[[#This Row],[Level of Skill]]+BudgetDetails[[#This Row],[Level of Understanding]]+BudgetDetails[[#This Row],[Theological Under-standing]]</f>
        <v>3</v>
      </c>
      <c r="H34" s="4">
        <f>BudgetDetails[[#This Row],[Total Level of Expertise]]*6.3</f>
        <v>18.899999999999999</v>
      </c>
    </row>
    <row r="35" spans="1:8" x14ac:dyDescent="0.2">
      <c r="A35" s="16"/>
      <c r="B35" s="16"/>
      <c r="C35" s="17" t="s">
        <v>46</v>
      </c>
      <c r="D35" s="19">
        <v>0</v>
      </c>
      <c r="E35" s="19">
        <v>0</v>
      </c>
      <c r="F35" s="19">
        <v>0</v>
      </c>
      <c r="G35" s="4">
        <f>BudgetDetails[[#This Row],[Level of Skill]]+BudgetDetails[[#This Row],[Level of Understanding]]+BudgetDetails[[#This Row],[Theological Under-standing]]</f>
        <v>0</v>
      </c>
      <c r="H35" s="4">
        <f>BudgetDetails[[#This Row],[Total Level of Expertise]]*6.3</f>
        <v>0</v>
      </c>
    </row>
    <row r="36" spans="1:8" x14ac:dyDescent="0.2">
      <c r="A36" s="16" t="s">
        <v>33</v>
      </c>
      <c r="B36" s="16" t="s">
        <v>34</v>
      </c>
      <c r="C36" s="17" t="s">
        <v>70</v>
      </c>
      <c r="D36" s="19">
        <v>0</v>
      </c>
      <c r="E36" s="19">
        <v>0</v>
      </c>
      <c r="F36" s="19">
        <v>0</v>
      </c>
      <c r="G36" s="4">
        <f>BudgetDetails[[#This Row],[Level of Skill]]+BudgetDetails[[#This Row],[Level of Understanding]]+BudgetDetails[[#This Row],[Theological Under-standing]]</f>
        <v>0</v>
      </c>
      <c r="H36" s="4">
        <f>BudgetDetails[[#This Row],[Total Level of Expertise]]*6.3</f>
        <v>0</v>
      </c>
    </row>
    <row r="37" spans="1:8" x14ac:dyDescent="0.2">
      <c r="A37" s="16"/>
      <c r="B37" s="16"/>
      <c r="C37" s="17" t="s">
        <v>71</v>
      </c>
      <c r="D37" s="19">
        <v>0</v>
      </c>
      <c r="E37" s="19">
        <v>2</v>
      </c>
      <c r="F37" s="19">
        <v>0</v>
      </c>
      <c r="G37" s="4">
        <f>BudgetDetails[[#This Row],[Level of Skill]]+BudgetDetails[[#This Row],[Level of Understanding]]+BudgetDetails[[#This Row],[Theological Under-standing]]</f>
        <v>2</v>
      </c>
      <c r="H37" s="4">
        <f>BudgetDetails[[#This Row],[Total Level of Expertise]]*6.3</f>
        <v>12.6</v>
      </c>
    </row>
    <row r="38" spans="1:8" x14ac:dyDescent="0.2">
      <c r="A38" s="16" t="s">
        <v>35</v>
      </c>
      <c r="B38" s="16" t="s">
        <v>36</v>
      </c>
      <c r="C38" s="17" t="s">
        <v>72</v>
      </c>
      <c r="D38" s="19">
        <v>0</v>
      </c>
      <c r="E38" s="19">
        <v>0</v>
      </c>
      <c r="F38" s="19">
        <v>0</v>
      </c>
      <c r="G38" s="4">
        <f>BudgetDetails[[#This Row],[Level of Skill]]+BudgetDetails[[#This Row],[Level of Understanding]]+BudgetDetails[[#This Row],[Theological Under-standing]]</f>
        <v>0</v>
      </c>
      <c r="H38" s="4">
        <f>BudgetDetails[[#This Row],[Total Level of Expertise]]*6.3</f>
        <v>0</v>
      </c>
    </row>
    <row r="39" spans="1:8" x14ac:dyDescent="0.2">
      <c r="A39" s="16"/>
      <c r="B39" s="16"/>
      <c r="C39" s="17" t="s">
        <v>50</v>
      </c>
      <c r="D39" s="19">
        <v>0</v>
      </c>
      <c r="E39" s="19">
        <v>0</v>
      </c>
      <c r="F39" s="19">
        <v>0</v>
      </c>
      <c r="G39" s="4">
        <f>BudgetDetails[[#This Row],[Level of Skill]]+BudgetDetails[[#This Row],[Level of Understanding]]+BudgetDetails[[#This Row],[Theological Under-standing]]</f>
        <v>0</v>
      </c>
      <c r="H39" s="4">
        <f>BudgetDetails[[#This Row],[Total Level of Expertise]]*6.3</f>
        <v>0</v>
      </c>
    </row>
    <row r="40" spans="1:8" x14ac:dyDescent="0.2">
      <c r="A40" s="16"/>
      <c r="B40" s="16"/>
      <c r="C40" s="17" t="s">
        <v>108</v>
      </c>
      <c r="D40" s="19">
        <v>0</v>
      </c>
      <c r="E40" s="19">
        <v>0</v>
      </c>
      <c r="F40" s="19">
        <f>BudgetDetails[[#This Row],[Level of Skill]]-BudgetDetails[[#This Row],[Level of Understanding]]</f>
        <v>0</v>
      </c>
      <c r="G40" s="4">
        <v>5</v>
      </c>
      <c r="H40" s="4">
        <f>BudgetDetails[[#This Row],[Total Level of Expertise]]*6.3</f>
        <v>31.5</v>
      </c>
    </row>
    <row r="41" spans="1:8" ht="27" x14ac:dyDescent="0.2">
      <c r="A41" s="16" t="s">
        <v>37</v>
      </c>
      <c r="B41" s="16" t="s">
        <v>81</v>
      </c>
      <c r="C41" s="17" t="s">
        <v>56</v>
      </c>
      <c r="D41" s="19">
        <v>0</v>
      </c>
      <c r="E41" s="19">
        <v>0</v>
      </c>
      <c r="F41" s="19">
        <v>0</v>
      </c>
      <c r="G41" s="4">
        <f>BudgetDetails[[#This Row],[Level of Skill]]+BudgetDetails[[#This Row],[Level of Understanding]]+BudgetDetails[[#This Row],[Theological Under-standing]]</f>
        <v>0</v>
      </c>
      <c r="H41" s="4">
        <f>BudgetDetails[[#This Row],[Total Level of Expertise]]*6.3</f>
        <v>0</v>
      </c>
    </row>
    <row r="42" spans="1:8" ht="17" x14ac:dyDescent="0.2">
      <c r="A42"/>
      <c r="B42"/>
      <c r="C42" s="1" t="s">
        <v>73</v>
      </c>
      <c r="D42" s="19">
        <v>0</v>
      </c>
      <c r="E42" s="19">
        <v>0</v>
      </c>
      <c r="F42" s="19">
        <v>0</v>
      </c>
      <c r="G42" s="4">
        <f>BudgetDetails[[#This Row],[Level of Skill]]+BudgetDetails[[#This Row],[Level of Understanding]]+BudgetDetails[[#This Row],[Theological Under-standing]]</f>
        <v>0</v>
      </c>
      <c r="H42" s="4">
        <f>BudgetDetails[[#This Row],[Total Level of Expertise]]*6.3</f>
        <v>0</v>
      </c>
    </row>
    <row r="43" spans="1:8" ht="17" x14ac:dyDescent="0.2">
      <c r="A43"/>
      <c r="B43"/>
      <c r="C43" s="1" t="s">
        <v>51</v>
      </c>
      <c r="D43" s="19">
        <v>0</v>
      </c>
      <c r="E43" s="19">
        <v>0</v>
      </c>
      <c r="F43" s="19">
        <v>0</v>
      </c>
      <c r="G43" s="4">
        <f>BudgetDetails[[#This Row],[Level of Skill]]+BudgetDetails[[#This Row],[Level of Understanding]]+BudgetDetails[[#This Row],[Theological Under-standing]]</f>
        <v>0</v>
      </c>
      <c r="H43" s="4">
        <f>BudgetDetails[[#This Row],[Total Level of Expertise]]*6.3</f>
        <v>0</v>
      </c>
    </row>
    <row r="44" spans="1:8" ht="34" x14ac:dyDescent="0.2">
      <c r="A44"/>
      <c r="B44"/>
      <c r="C44" s="21" t="s">
        <v>82</v>
      </c>
      <c r="D44" s="19">
        <v>0</v>
      </c>
      <c r="E44" s="19">
        <v>0</v>
      </c>
      <c r="F44" s="19">
        <v>0</v>
      </c>
      <c r="G44" s="4">
        <f>BudgetDetails[[#This Row],[Level of Skill]]+BudgetDetails[[#This Row],[Level of Understanding]]+BudgetDetails[[#This Row],[Theological Under-standing]]</f>
        <v>0</v>
      </c>
      <c r="H44" s="4">
        <f>BudgetDetails[[#This Row],[Total Level of Expertise]]*6.3</f>
        <v>0</v>
      </c>
    </row>
    <row r="45" spans="1:8" ht="17" x14ac:dyDescent="0.2">
      <c r="A45"/>
      <c r="B45"/>
      <c r="C45" s="1" t="s">
        <v>53</v>
      </c>
      <c r="D45" s="19">
        <v>0</v>
      </c>
      <c r="E45" s="19">
        <v>0</v>
      </c>
      <c r="F45" s="19">
        <v>0</v>
      </c>
      <c r="G45" s="4">
        <f>BudgetDetails[[#This Row],[Level of Skill]]+BudgetDetails[[#This Row],[Level of Understanding]]+BudgetDetails[[#This Row],[Theological Under-standing]]</f>
        <v>0</v>
      </c>
      <c r="H45" s="4">
        <f>BudgetDetails[[#This Row],[Total Level of Expertise]]*6.3</f>
        <v>0</v>
      </c>
    </row>
    <row r="46" spans="1:8" ht="17" x14ac:dyDescent="0.2">
      <c r="A46"/>
      <c r="B46"/>
      <c r="C46" s="1" t="s">
        <v>54</v>
      </c>
      <c r="D46" s="19">
        <v>0</v>
      </c>
      <c r="E46" s="19">
        <v>0</v>
      </c>
      <c r="F46" s="19">
        <v>0</v>
      </c>
      <c r="G46" s="4">
        <f>BudgetDetails[[#This Row],[Level of Skill]]+BudgetDetails[[#This Row],[Level of Understanding]]+BudgetDetails[[#This Row],[Theological Under-standing]]</f>
        <v>0</v>
      </c>
      <c r="H46" s="4">
        <f>BudgetDetails[[#This Row],[Total Level of Expertise]]*6.3</f>
        <v>0</v>
      </c>
    </row>
    <row r="47" spans="1:8" ht="17" x14ac:dyDescent="0.2">
      <c r="A47"/>
      <c r="B47"/>
      <c r="C47" s="1" t="s">
        <v>55</v>
      </c>
      <c r="D47" s="19">
        <v>0</v>
      </c>
      <c r="E47" s="19">
        <v>0</v>
      </c>
      <c r="F47" s="19">
        <v>0</v>
      </c>
      <c r="G47" s="4">
        <f>BudgetDetails[[#This Row],[Level of Skill]]+BudgetDetails[[#This Row],[Level of Understanding]]+BudgetDetails[[#This Row],[Theological Under-standing]]</f>
        <v>0</v>
      </c>
      <c r="H47" s="4">
        <f>BudgetDetails[[#This Row],[Total Level of Expertise]]*6.3</f>
        <v>0</v>
      </c>
    </row>
    <row r="48" spans="1:8" x14ac:dyDescent="0.2">
      <c r="B48" s="17"/>
      <c r="C48" s="17" t="s">
        <v>85</v>
      </c>
      <c r="D48" s="19">
        <v>0</v>
      </c>
      <c r="E48" s="19">
        <v>0</v>
      </c>
      <c r="F48" s="19">
        <v>0</v>
      </c>
      <c r="G48" s="4">
        <f>BudgetDetails[[#This Row],[Level of Skill]]+BudgetDetails[[#This Row],[Level of Understanding]]+BudgetDetails[[#This Row],[Theological Under-standing]]</f>
        <v>0</v>
      </c>
      <c r="H48" s="4">
        <f>BudgetDetails[[#This Row],[Total Level of Expertise]]*6.3</f>
        <v>0</v>
      </c>
    </row>
    <row r="49" spans="2:8" x14ac:dyDescent="0.2">
      <c r="B49" s="17"/>
      <c r="C49" s="17" t="s">
        <v>86</v>
      </c>
      <c r="D49" s="19">
        <v>0</v>
      </c>
      <c r="E49" s="19">
        <v>0</v>
      </c>
      <c r="F49" s="19">
        <f>BudgetDetails[[#This Row],[Level of Skill]]-BudgetDetails[[#This Row],[Level of Understanding]]</f>
        <v>0</v>
      </c>
      <c r="G49" s="4">
        <f>BudgetDetails[[#This Row],[Level of Skill]]+BudgetDetails[[#This Row],[Level of Understanding]]+BudgetDetails[[#This Row],[Theological Under-standing]]</f>
        <v>0</v>
      </c>
      <c r="H49" s="4">
        <f>BudgetDetails[[#This Row],[Total Level of Expertise]]*6.3</f>
        <v>0</v>
      </c>
    </row>
    <row r="50" spans="2:8" x14ac:dyDescent="0.2">
      <c r="B50" s="17"/>
      <c r="C50" s="17" t="s">
        <v>87</v>
      </c>
      <c r="D50" s="19">
        <v>0</v>
      </c>
      <c r="E50" s="19">
        <v>0</v>
      </c>
      <c r="F50" s="19">
        <v>3</v>
      </c>
      <c r="G50" s="4">
        <f>BudgetDetails[[#This Row],[Level of Skill]]+BudgetDetails[[#This Row],[Level of Understanding]]+BudgetDetails[[#This Row],[Theological Under-standing]]</f>
        <v>3</v>
      </c>
      <c r="H50" s="4">
        <f>BudgetDetails[[#This Row],[Total Level of Expertise]]*6.3</f>
        <v>18.899999999999999</v>
      </c>
    </row>
    <row r="51" spans="2:8" x14ac:dyDescent="0.2">
      <c r="B51" s="17"/>
      <c r="C51" s="17" t="s">
        <v>88</v>
      </c>
      <c r="D51" s="19">
        <v>0</v>
      </c>
      <c r="E51" s="19">
        <v>0</v>
      </c>
      <c r="F51" s="19">
        <f>BudgetDetails[[#This Row],[Level of Skill]]-BudgetDetails[[#This Row],[Level of Understanding]]</f>
        <v>0</v>
      </c>
      <c r="G51" s="4">
        <f>BudgetDetails[[#This Row],[Level of Skill]]+BudgetDetails[[#This Row],[Level of Understanding]]+BudgetDetails[[#This Row],[Theological Under-standing]]</f>
        <v>0</v>
      </c>
      <c r="H51" s="4">
        <f>BudgetDetails[[#This Row],[Total Level of Expertise]]*6.3</f>
        <v>0</v>
      </c>
    </row>
    <row r="52" spans="2:8" x14ac:dyDescent="0.2">
      <c r="B52" s="17"/>
      <c r="C52" s="17" t="s">
        <v>89</v>
      </c>
      <c r="D52" s="19">
        <v>0</v>
      </c>
      <c r="E52" s="19">
        <v>0</v>
      </c>
      <c r="F52" s="19">
        <f>BudgetDetails[[#This Row],[Level of Skill]]-BudgetDetails[[#This Row],[Level of Understanding]]</f>
        <v>0</v>
      </c>
      <c r="G52" s="4">
        <f>BudgetDetails[[#This Row],[Level of Skill]]+BudgetDetails[[#This Row],[Level of Understanding]]+BudgetDetails[[#This Row],[Theological Under-standing]]</f>
        <v>0</v>
      </c>
      <c r="H52" s="4">
        <f>BudgetDetails[[#This Row],[Total Level of Expertise]]*6.3</f>
        <v>0</v>
      </c>
    </row>
    <row r="53" spans="2:8" x14ac:dyDescent="0.2">
      <c r="B53" s="17"/>
      <c r="C53" s="17" t="s">
        <v>90</v>
      </c>
      <c r="D53" s="19">
        <v>0</v>
      </c>
      <c r="E53" s="19">
        <v>0</v>
      </c>
      <c r="F53" s="19">
        <f>BudgetDetails[[#This Row],[Level of Skill]]-BudgetDetails[[#This Row],[Level of Understanding]]</f>
        <v>0</v>
      </c>
      <c r="G53" s="4">
        <f>BudgetDetails[[#This Row],[Level of Skill]]+BudgetDetails[[#This Row],[Level of Understanding]]+BudgetDetails[[#This Row],[Theological Under-standing]]</f>
        <v>0</v>
      </c>
      <c r="H53" s="4">
        <f>BudgetDetails[[#This Row],[Total Level of Expertise]]*6.3</f>
        <v>0</v>
      </c>
    </row>
    <row r="54" spans="2:8" x14ac:dyDescent="0.2">
      <c r="B54" s="17"/>
      <c r="C54" s="17" t="s">
        <v>104</v>
      </c>
      <c r="D54" s="19">
        <v>0</v>
      </c>
      <c r="E54" s="19">
        <v>0</v>
      </c>
      <c r="F54" s="19">
        <f>BudgetDetails[[#This Row],[Level of Skill]]-BudgetDetails[[#This Row],[Level of Understanding]]</f>
        <v>0</v>
      </c>
      <c r="G54" s="4">
        <f>BudgetDetails[[#This Row],[Level of Skill]]+BudgetDetails[[#This Row],[Level of Understanding]]+BudgetDetails[[#This Row],[Theological Under-standing]]</f>
        <v>0</v>
      </c>
      <c r="H54" s="4">
        <f>BudgetDetails[[#This Row],[Total Level of Expertise]]</f>
        <v>0</v>
      </c>
    </row>
    <row r="55" spans="2:8" x14ac:dyDescent="0.2">
      <c r="B55" s="17"/>
      <c r="C55" s="17" t="s">
        <v>105</v>
      </c>
      <c r="D55" s="19">
        <v>0</v>
      </c>
      <c r="E55" s="19">
        <v>0</v>
      </c>
      <c r="F55" s="19">
        <f>BudgetDetails[[#This Row],[Level of Skill]]-BudgetDetails[[#This Row],[Level of Understanding]]</f>
        <v>0</v>
      </c>
      <c r="G55" s="4">
        <f>BudgetDetails[[#This Row],[Level of Skill]]+BudgetDetails[[#This Row],[Level of Understanding]]+BudgetDetails[[#This Row],[Theological Under-standing]]</f>
        <v>0</v>
      </c>
      <c r="H55" s="4">
        <f>BudgetDetails[[#This Row],[Total Level of Expertise]]</f>
        <v>0</v>
      </c>
    </row>
    <row r="56" spans="2:8" x14ac:dyDescent="0.2">
      <c r="B56" s="17"/>
      <c r="C56" s="17" t="s">
        <v>91</v>
      </c>
      <c r="D56" s="19">
        <v>0</v>
      </c>
      <c r="E56" s="19">
        <v>0</v>
      </c>
      <c r="F56" s="19">
        <f>BudgetDetails[[#This Row],[Level of Skill]]-BudgetDetails[[#This Row],[Level of Understanding]]</f>
        <v>0</v>
      </c>
      <c r="G56" s="4">
        <f>BudgetDetails[[#This Row],[Level of Skill]]+BudgetDetails[[#This Row],[Level of Understanding]]+BudgetDetails[[#This Row],[Theological Under-standing]]</f>
        <v>0</v>
      </c>
      <c r="H56" s="4">
        <f>BudgetDetails[[#This Row],[Total Level of Expertise]]*6.3</f>
        <v>0</v>
      </c>
    </row>
    <row r="57" spans="2:8" x14ac:dyDescent="0.2">
      <c r="B57" s="17"/>
      <c r="C57" s="17" t="s">
        <v>92</v>
      </c>
      <c r="D57" s="19">
        <v>0</v>
      </c>
      <c r="E57" s="19">
        <v>0</v>
      </c>
      <c r="F57" s="19">
        <f>BudgetDetails[[#This Row],[Level of Skill]]-BudgetDetails[[#This Row],[Level of Understanding]]</f>
        <v>0</v>
      </c>
      <c r="G57" s="4">
        <f>BudgetDetails[[#This Row],[Level of Skill]]+BudgetDetails[[#This Row],[Level of Understanding]]+BudgetDetails[[#This Row],[Theological Under-standing]]</f>
        <v>0</v>
      </c>
      <c r="H57" s="4">
        <f>BudgetDetails[[#This Row],[Total Level of Expertise]]*6.3</f>
        <v>0</v>
      </c>
    </row>
    <row r="58" spans="2:8" x14ac:dyDescent="0.2">
      <c r="B58" s="17" t="s">
        <v>95</v>
      </c>
      <c r="C58" s="17" t="s">
        <v>96</v>
      </c>
      <c r="D58" s="19">
        <v>0</v>
      </c>
      <c r="E58" s="19">
        <v>0</v>
      </c>
      <c r="F58" s="19">
        <v>0</v>
      </c>
      <c r="G58" s="4">
        <f>BudgetDetails[[#This Row],[Level of Skill]]+BudgetDetails[[#This Row],[Level of Understanding]]+BudgetDetails[[#This Row],[Theological Under-standing]]</f>
        <v>0</v>
      </c>
      <c r="H58" s="4">
        <f>BudgetDetails[[#This Row],[Total Level of Expertise]]*6.3</f>
        <v>0</v>
      </c>
    </row>
    <row r="59" spans="2:8" x14ac:dyDescent="0.2">
      <c r="B59" s="17"/>
      <c r="C59" s="17" t="s">
        <v>97</v>
      </c>
      <c r="D59" s="19">
        <v>0</v>
      </c>
      <c r="E59" s="19">
        <v>0</v>
      </c>
      <c r="F59" s="19">
        <f>BudgetDetails[[#This Row],[Level of Skill]]-BudgetDetails[[#This Row],[Level of Understanding]]</f>
        <v>0</v>
      </c>
      <c r="G59" s="4">
        <f>BudgetDetails[[#This Row],[Level of Skill]]+BudgetDetails[[#This Row],[Level of Understanding]]+BudgetDetails[[#This Row],[Theological Under-standing]]</f>
        <v>0</v>
      </c>
      <c r="H59" s="4">
        <f>BudgetDetails[[#This Row],[Total Level of Expertise]]*6.3</f>
        <v>0</v>
      </c>
    </row>
    <row r="60" spans="2:8" x14ac:dyDescent="0.2">
      <c r="B60" s="17"/>
      <c r="C60" s="17" t="s">
        <v>98</v>
      </c>
      <c r="D60" s="19">
        <v>0</v>
      </c>
      <c r="E60" s="19">
        <v>0</v>
      </c>
      <c r="F60" s="19">
        <v>5</v>
      </c>
      <c r="G60" s="4">
        <f>BudgetDetails[[#This Row],[Level of Skill]]+BudgetDetails[[#This Row],[Level of Understanding]]+BudgetDetails[[#This Row],[Theological Under-standing]]</f>
        <v>5</v>
      </c>
      <c r="H60" s="4">
        <f>BudgetDetails[[#This Row],[Total Level of Expertise]]*6.3</f>
        <v>31.5</v>
      </c>
    </row>
    <row r="61" spans="2:8" x14ac:dyDescent="0.2">
      <c r="B61" s="17"/>
      <c r="C61" s="17" t="s">
        <v>99</v>
      </c>
      <c r="D61" s="19">
        <v>0</v>
      </c>
      <c r="E61" s="19">
        <v>0</v>
      </c>
      <c r="F61" s="19">
        <v>0</v>
      </c>
      <c r="G61" s="4">
        <f>BudgetDetails[[#This Row],[Level of Skill]]+BudgetDetails[[#This Row],[Level of Understanding]]+BudgetDetails[[#This Row],[Theological Under-standing]]</f>
        <v>0</v>
      </c>
      <c r="H61" s="4">
        <f>BudgetDetails[[#This Row],[Total Level of Expertise]]*6.3</f>
        <v>0</v>
      </c>
    </row>
    <row r="62" spans="2:8" x14ac:dyDescent="0.2">
      <c r="B62" s="17"/>
      <c r="C62" s="17" t="s">
        <v>100</v>
      </c>
      <c r="D62" s="19">
        <v>0</v>
      </c>
      <c r="E62" s="19">
        <v>0</v>
      </c>
      <c r="F62" s="19">
        <v>0</v>
      </c>
      <c r="G62" s="4">
        <f>BudgetDetails[[#This Row],[Level of Skill]]+BudgetDetails[[#This Row],[Level of Understanding]]+BudgetDetails[[#This Row],[Theological Under-standing]]</f>
        <v>0</v>
      </c>
      <c r="H62" s="4">
        <f>BudgetDetails[[#This Row],[Total Level of Expertise]]*6.3</f>
        <v>0</v>
      </c>
    </row>
    <row r="63" spans="2:8" x14ac:dyDescent="0.2">
      <c r="B63" s="17"/>
      <c r="C63" s="17" t="s">
        <v>101</v>
      </c>
      <c r="D63" s="19">
        <v>0</v>
      </c>
      <c r="E63" s="19">
        <v>0</v>
      </c>
      <c r="F63" s="19">
        <v>0</v>
      </c>
      <c r="G63" s="4">
        <f>BudgetDetails[[#This Row],[Level of Skill]]+BudgetDetails[[#This Row],[Level of Understanding]]+BudgetDetails[[#This Row],[Theological Under-standing]]</f>
        <v>0</v>
      </c>
      <c r="H63" s="4">
        <f>BudgetDetails[[#This Row],[Total Level of Expertise]]*6.3</f>
        <v>0</v>
      </c>
    </row>
    <row r="64" spans="2:8" x14ac:dyDescent="0.2">
      <c r="B64" s="17"/>
      <c r="C64" s="17" t="s">
        <v>102</v>
      </c>
      <c r="D64" s="19">
        <v>0</v>
      </c>
      <c r="E64" s="19">
        <v>0</v>
      </c>
      <c r="F64" s="19">
        <v>0</v>
      </c>
      <c r="G64" s="4">
        <f>BudgetDetails[[#This Row],[Level of Skill]]+BudgetDetails[[#This Row],[Level of Understanding]]+BudgetDetails[[#This Row],[Theological Under-standing]]</f>
        <v>0</v>
      </c>
      <c r="H64" s="4">
        <f>BudgetDetails[[#This Row],[Total Level of Expertise]]*6.3</f>
        <v>0</v>
      </c>
    </row>
    <row r="65" spans="1:8" x14ac:dyDescent="0.2">
      <c r="B65" s="17"/>
      <c r="C65" s="17" t="s">
        <v>103</v>
      </c>
      <c r="D65" s="19">
        <v>0</v>
      </c>
      <c r="E65" s="19">
        <v>0</v>
      </c>
      <c r="F65" s="19">
        <v>0</v>
      </c>
      <c r="G65" s="4">
        <f>BudgetDetails[[#This Row],[Level of Skill]]+BudgetDetails[[#This Row],[Level of Understanding]]+BudgetDetails[[#This Row],[Theological Under-standing]]</f>
        <v>0</v>
      </c>
      <c r="H65" s="4">
        <f>BudgetDetails[[#This Row],[Total Level of Expertise]]*6.3</f>
        <v>0</v>
      </c>
    </row>
    <row r="66" spans="1:8" x14ac:dyDescent="0.2">
      <c r="B66" s="17"/>
      <c r="C66" s="17"/>
      <c r="D66" s="19">
        <v>0</v>
      </c>
      <c r="E66" s="19">
        <v>0</v>
      </c>
      <c r="F66" s="19">
        <v>0</v>
      </c>
      <c r="G66" s="4">
        <f>BudgetDetails[[#This Row],[Level of Skill]]+BudgetDetails[[#This Row],[Level of Understanding]]+BudgetDetails[[#This Row],[Theological Under-standing]]</f>
        <v>0</v>
      </c>
      <c r="H66" s="4">
        <f>BudgetDetails[[#This Row],[Total Level of Expertise]]*6.3</f>
        <v>0</v>
      </c>
    </row>
    <row r="67" spans="1:8" x14ac:dyDescent="0.2">
      <c r="B67" s="17"/>
      <c r="C67" s="17"/>
      <c r="D67" s="19">
        <v>0</v>
      </c>
      <c r="E67" s="19">
        <v>0</v>
      </c>
      <c r="F67" s="19">
        <v>0</v>
      </c>
      <c r="G67" s="4">
        <f>BudgetDetails[[#This Row],[Level of Skill]]+BudgetDetails[[#This Row],[Level of Understanding]]+BudgetDetails[[#This Row],[Theological Under-standing]]</f>
        <v>0</v>
      </c>
      <c r="H67" s="4">
        <f>BudgetDetails[[#This Row],[Total Level of Expertise]]*6.3</f>
        <v>0</v>
      </c>
    </row>
    <row r="68" spans="1:8" x14ac:dyDescent="0.2">
      <c r="B68" s="17"/>
      <c r="C68" s="17"/>
      <c r="D68" s="19">
        <v>0</v>
      </c>
      <c r="E68" s="19">
        <v>0</v>
      </c>
      <c r="F68" s="19">
        <v>0</v>
      </c>
      <c r="G68" s="4">
        <f>BudgetDetails[[#This Row],[Level of Skill]]+BudgetDetails[[#This Row],[Level of Understanding]]+BudgetDetails[[#This Row],[Theological Under-standing]]</f>
        <v>0</v>
      </c>
      <c r="H68" s="4">
        <f>BudgetDetails[[#This Row],[Total Level of Expertise]]*6.3</f>
        <v>0</v>
      </c>
    </row>
    <row r="69" spans="1:8" x14ac:dyDescent="0.2">
      <c r="B69" s="17"/>
      <c r="C69" s="17"/>
      <c r="D69" s="19">
        <v>0</v>
      </c>
      <c r="E69" s="19">
        <v>0</v>
      </c>
      <c r="F69" s="19">
        <v>0</v>
      </c>
      <c r="G69" s="4">
        <f>BudgetDetails[[#This Row],[Level of Skill]]+BudgetDetails[[#This Row],[Level of Understanding]]+BudgetDetails[[#This Row],[Theological Under-standing]]</f>
        <v>0</v>
      </c>
      <c r="H69" s="4">
        <f>BudgetDetails[[#This Row],[Total Level of Expertise]]*6.3</f>
        <v>0</v>
      </c>
    </row>
    <row r="70" spans="1:8" x14ac:dyDescent="0.2">
      <c r="B70" s="17"/>
      <c r="C70" s="17"/>
      <c r="D70" s="19">
        <v>0</v>
      </c>
      <c r="E70" s="19">
        <v>0</v>
      </c>
      <c r="F70" s="19">
        <v>0</v>
      </c>
      <c r="G70" s="4">
        <f>BudgetDetails[[#This Row],[Level of Skill]]+BudgetDetails[[#This Row],[Level of Understanding]]+BudgetDetails[[#This Row],[Theological Under-standing]]</f>
        <v>0</v>
      </c>
      <c r="H70" s="4">
        <f>BudgetDetails[[#This Row],[Total Level of Expertise]]*6.3</f>
        <v>0</v>
      </c>
    </row>
    <row r="71" spans="1:8" s="35" customFormat="1" ht="85" x14ac:dyDescent="0.2">
      <c r="A71" s="34" t="s">
        <v>109</v>
      </c>
      <c r="D71" s="36">
        <v>0</v>
      </c>
      <c r="E71" s="36">
        <v>0</v>
      </c>
      <c r="F71" s="36">
        <v>0</v>
      </c>
      <c r="G71" s="37">
        <f>BudgetDetails[[#This Row],[Level of Skill]]+BudgetDetails[[#This Row],[Level of Understanding]]+BudgetDetails[[#This Row],[Theological Under-standing]]</f>
        <v>0</v>
      </c>
      <c r="H71" s="37">
        <f>BudgetDetails[[#This Row],[Total Level of Expertise]]*6.3</f>
        <v>0</v>
      </c>
    </row>
    <row r="72" spans="1:8" x14ac:dyDescent="0.2">
      <c r="B72" s="17"/>
      <c r="C72" s="17"/>
      <c r="D72" s="19">
        <v>0</v>
      </c>
      <c r="E72" s="19">
        <v>0</v>
      </c>
      <c r="F72" s="19">
        <v>0</v>
      </c>
      <c r="G72" s="4">
        <f>BudgetDetails[[#This Row],[Level of Skill]]+BudgetDetails[[#This Row],[Level of Understanding]]+BudgetDetails[[#This Row],[Theological Under-standing]]</f>
        <v>0</v>
      </c>
      <c r="H72" s="4">
        <f>BudgetDetails[[#This Row],[Total Level of Expertise]]*6.3</f>
        <v>0</v>
      </c>
    </row>
    <row r="73" spans="1:8" x14ac:dyDescent="0.2">
      <c r="B73" s="17"/>
      <c r="C73" s="17"/>
      <c r="D73" s="19">
        <v>0</v>
      </c>
      <c r="E73" s="19">
        <v>0</v>
      </c>
      <c r="F73" s="19">
        <v>0</v>
      </c>
      <c r="G73" s="4">
        <f>BudgetDetails[[#This Row],[Level of Skill]]+BudgetDetails[[#This Row],[Level of Understanding]]+BudgetDetails[[#This Row],[Theological Under-standing]]</f>
        <v>0</v>
      </c>
      <c r="H73" s="4">
        <f>BudgetDetails[[#This Row],[Total Level of Expertise]]*6.3</f>
        <v>0</v>
      </c>
    </row>
    <row r="74" spans="1:8" x14ac:dyDescent="0.2">
      <c r="B74" s="17"/>
      <c r="C74" s="17"/>
      <c r="D74" s="19">
        <v>0</v>
      </c>
      <c r="E74" s="19">
        <v>0</v>
      </c>
      <c r="F74" s="19">
        <v>0</v>
      </c>
      <c r="G74" s="4">
        <f>BudgetDetails[[#This Row],[Level of Skill]]+BudgetDetails[[#This Row],[Level of Understanding]]+BudgetDetails[[#This Row],[Theological Under-standing]]</f>
        <v>0</v>
      </c>
      <c r="H74" s="4">
        <f>BudgetDetails[[#This Row],[Total Level of Expertise]]*6.3</f>
        <v>0</v>
      </c>
    </row>
    <row r="75" spans="1:8" x14ac:dyDescent="0.2">
      <c r="B75" s="17"/>
      <c r="C75" s="17"/>
      <c r="D75" s="19">
        <v>0</v>
      </c>
      <c r="E75" s="19">
        <v>0</v>
      </c>
      <c r="F75" s="19">
        <v>0</v>
      </c>
      <c r="G75" s="4">
        <f>BudgetDetails[[#This Row],[Level of Skill]]+BudgetDetails[[#This Row],[Level of Understanding]]+BudgetDetails[[#This Row],[Theological Under-standing]]</f>
        <v>0</v>
      </c>
      <c r="H75" s="4">
        <f>BudgetDetails[[#This Row],[Total Level of Expertise]]*6.3</f>
        <v>0</v>
      </c>
    </row>
    <row r="76" spans="1:8" x14ac:dyDescent="0.2">
      <c r="B76" s="17"/>
      <c r="C76" s="17"/>
      <c r="D76" s="19">
        <v>0</v>
      </c>
      <c r="E76" s="19">
        <v>0</v>
      </c>
      <c r="F76" s="19">
        <v>0</v>
      </c>
      <c r="G76" s="4">
        <f>BudgetDetails[[#This Row],[Level of Skill]]+BudgetDetails[[#This Row],[Level of Understanding]]+BudgetDetails[[#This Row],[Theological Under-standing]]</f>
        <v>0</v>
      </c>
      <c r="H76" s="4">
        <f>BudgetDetails[[#This Row],[Total Level of Expertise]]*6.3</f>
        <v>0</v>
      </c>
    </row>
    <row r="77" spans="1:8" x14ac:dyDescent="0.2">
      <c r="B77" s="17"/>
      <c r="C77" s="17"/>
      <c r="D77" s="19">
        <v>0</v>
      </c>
      <c r="E77" s="19">
        <v>0</v>
      </c>
      <c r="F77" s="19">
        <v>0</v>
      </c>
      <c r="G77" s="4">
        <f>BudgetDetails[[#This Row],[Level of Skill]]+BudgetDetails[[#This Row],[Level of Understanding]]+BudgetDetails[[#This Row],[Theological Under-standing]]</f>
        <v>0</v>
      </c>
      <c r="H77" s="4">
        <f>BudgetDetails[[#This Row],[Total Level of Expertise]]*6.3</f>
        <v>0</v>
      </c>
    </row>
    <row r="78" spans="1:8" x14ac:dyDescent="0.2">
      <c r="B78" s="17"/>
      <c r="C78" s="17"/>
      <c r="D78" s="19">
        <v>0</v>
      </c>
      <c r="E78" s="19">
        <v>0</v>
      </c>
      <c r="F78" s="19">
        <v>0</v>
      </c>
      <c r="G78" s="4">
        <f>BudgetDetails[[#This Row],[Level of Skill]]+BudgetDetails[[#This Row],[Level of Understanding]]+BudgetDetails[[#This Row],[Theological Under-standing]]</f>
        <v>0</v>
      </c>
      <c r="H78" s="4">
        <f>BudgetDetails[[#This Row],[Total Level of Expertise]]*6.3</f>
        <v>0</v>
      </c>
    </row>
    <row r="79" spans="1:8" x14ac:dyDescent="0.2">
      <c r="B79" s="17"/>
      <c r="C79" s="17"/>
      <c r="D79" s="19">
        <v>0</v>
      </c>
      <c r="E79" s="19">
        <v>0</v>
      </c>
      <c r="F79" s="19">
        <v>0</v>
      </c>
      <c r="G79" s="4">
        <f>BudgetDetails[[#This Row],[Level of Skill]]+BudgetDetails[[#This Row],[Level of Understanding]]+BudgetDetails[[#This Row],[Theological Under-standing]]</f>
        <v>0</v>
      </c>
      <c r="H79" s="4">
        <f>BudgetDetails[[#This Row],[Total Level of Expertise]]*6.3</f>
        <v>0</v>
      </c>
    </row>
    <row r="80" spans="1:8" x14ac:dyDescent="0.2">
      <c r="B80" s="17" t="s">
        <v>78</v>
      </c>
      <c r="C80" s="17"/>
      <c r="D80" s="24">
        <f>SUM(D4:D79)</f>
        <v>13</v>
      </c>
      <c r="E80" s="24">
        <f>SUM(E4:E79)</f>
        <v>48</v>
      </c>
      <c r="F80" s="24">
        <f>SUM(F4:F79)</f>
        <v>25</v>
      </c>
      <c r="G80" s="24">
        <f>SUM(G4:G79)</f>
        <v>91</v>
      </c>
      <c r="H80" s="20">
        <f>BudgetDetails[[#This Row],[Total Level of Expertise]]</f>
        <v>91</v>
      </c>
    </row>
    <row r="81" spans="4:8" x14ac:dyDescent="0.2">
      <c r="D81" s="27"/>
      <c r="E81" s="28"/>
      <c r="F81" s="27"/>
      <c r="G81" s="23"/>
      <c r="H81" s="4"/>
    </row>
    <row r="82" spans="4:8" x14ac:dyDescent="0.2">
      <c r="E82" s="27"/>
      <c r="G82" s="30"/>
      <c r="H82" s="18"/>
    </row>
    <row r="83" spans="4:8" x14ac:dyDescent="0.2">
      <c r="F83" s="27"/>
      <c r="G83" s="30"/>
      <c r="H83" s="29"/>
    </row>
    <row r="84" spans="4:8" x14ac:dyDescent="0.2">
      <c r="H84" s="18"/>
    </row>
  </sheetData>
  <mergeCells count="2">
    <mergeCell ref="D1:F1"/>
    <mergeCell ref="J2:M9"/>
  </mergeCells>
  <phoneticPr fontId="4" type="noConversion"/>
  <conditionalFormatting sqref="H3:H84">
    <cfRule type="dataBar" priority="87">
      <dataBar showValue="0">
        <cfvo type="min"/>
        <cfvo type="max"/>
        <color theme="3"/>
      </dataBar>
      <extLst>
        <ext xmlns:x14="http://schemas.microsoft.com/office/spreadsheetml/2009/9/main" uri="{B025F937-C7B1-47D3-B67F-A62EFF666E3E}">
          <x14:id>{9E1D629C-C9E4-46EE-955B-95C11716F046}</x14:id>
        </ext>
      </extLst>
    </cfRule>
  </conditionalFormatting>
  <dataValidations count="2">
    <dataValidation type="list" allowBlank="1" showInputMessage="1" showErrorMessage="1" errorTitle="Invalid Data" error="If you need to add a new category to this list, you can add new list items to the Budget Category Lookup column on the worksheet named Lookup Lists." sqref="B9:B12 C9:C10 C12" xr:uid="{00000000-0002-0000-0000-000000000000}">
      <formula1>BudgetCategory</formula1>
    </dataValidation>
    <dataValidation allowBlank="1" showInputMessage="1" showErrorMessage="1" errorTitle="Invalid Data" error="If you need to add a new category to this list, you can add new list items to the Budget Category Lookup column on the worksheet named Lookup Lists." sqref="C11" xr:uid="{C0082C63-A483-A849-83D2-845A3BE1120F}"/>
  </dataValidations>
  <pageMargins left="0.5" right="0.5" top="0.75" bottom="0.75" header="0.3" footer="0.3"/>
  <pageSetup orientation="portrait" horizontalDpi="4294967292" verticalDpi="4294967292"/>
  <headerFooter>
    <oddHeader>&amp;L&amp;"-,Bold"&amp;16&amp;K01+024Monthly Budget - Detail&amp;R&amp;"-,Bold"&amp;K01+024&amp;D
Page &amp;P of &amp;N</oddHeader>
  </headerFooter>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2F444417-4044-7F4E-AA22-0E41DDBF772E}">
            <x14:iconSet iconSet="3Triangles" custom="1">
              <x14:cfvo type="percent">
                <xm:f>0</xm:f>
              </x14:cfvo>
              <x14:cfvo type="num">
                <xm:f>0</xm:f>
              </x14:cfvo>
              <x14:cfvo type="num">
                <xm:f>1</xm:f>
              </x14:cfvo>
              <x14:cfIcon iconSet="3Triangles" iconId="0"/>
              <x14:cfIcon iconSet="NoIcons" iconId="0"/>
              <x14:cfIcon iconSet="3Triangles" iconId="2"/>
            </x14:iconSet>
          </x14:cfRule>
          <xm:sqref>D80</xm:sqref>
        </x14:conditionalFormatting>
        <x14:conditionalFormatting xmlns:xm="http://schemas.microsoft.com/office/excel/2006/main">
          <x14:cfRule type="iconSet" priority="6" id="{48523FAC-EE30-B84D-9686-0604E332CB96}">
            <x14:iconSet iconSet="3Triangles" custom="1">
              <x14:cfvo type="percent">
                <xm:f>0</xm:f>
              </x14:cfvo>
              <x14:cfvo type="num">
                <xm:f>0</xm:f>
              </x14:cfvo>
              <x14:cfvo type="num">
                <xm:f>1</xm:f>
              </x14:cfvo>
              <x14:cfIcon iconSet="3Triangles" iconId="0"/>
              <x14:cfIcon iconSet="NoIcons" iconId="0"/>
              <x14:cfIcon iconSet="3Triangles" iconId="2"/>
            </x14:iconSet>
          </x14:cfRule>
          <xm:sqref>E80</xm:sqref>
        </x14:conditionalFormatting>
        <x14:conditionalFormatting xmlns:xm="http://schemas.microsoft.com/office/excel/2006/main">
          <x14:cfRule type="iconSet" priority="86"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F3:F79</xm:sqref>
        </x14:conditionalFormatting>
        <x14:conditionalFormatting xmlns:xm="http://schemas.microsoft.com/office/excel/2006/main">
          <x14:cfRule type="iconSet" priority="7" id="{389C7FFB-ACAA-A548-BF48-CACDFE55D38C}">
            <x14:iconSet iconSet="3Triangles" custom="1">
              <x14:cfvo type="percent">
                <xm:f>0</xm:f>
              </x14:cfvo>
              <x14:cfvo type="num">
                <xm:f>0</xm:f>
              </x14:cfvo>
              <x14:cfvo type="num">
                <xm:f>1</xm:f>
              </x14:cfvo>
              <x14:cfIcon iconSet="3Triangles" iconId="0"/>
              <x14:cfIcon iconSet="NoIcons" iconId="0"/>
              <x14:cfIcon iconSet="3Triangles" iconId="2"/>
            </x14:iconSet>
          </x14:cfRule>
          <xm:sqref>F80</xm:sqref>
        </x14:conditionalFormatting>
        <x14:conditionalFormatting xmlns:xm="http://schemas.microsoft.com/office/excel/2006/main">
          <x14:cfRule type="iconSet" priority="19" id="{5B8F68BA-9EC7-7141-BA38-4A81544D64FD}">
            <x14:iconSet iconSet="3Triangles" custom="1">
              <x14:cfvo type="percent">
                <xm:f>0</xm:f>
              </x14:cfvo>
              <x14:cfvo type="num">
                <xm:f>0</xm:f>
              </x14:cfvo>
              <x14:cfvo type="num">
                <xm:f>1</xm:f>
              </x14:cfvo>
              <x14:cfIcon iconSet="3Triangles" iconId="0"/>
              <x14:cfIcon iconSet="NoIcons" iconId="0"/>
              <x14:cfIcon iconSet="3Triangles" iconId="2"/>
            </x14:iconSet>
          </x14:cfRule>
          <xm:sqref>G4:G83</xm:sqref>
        </x14:conditionalFormatting>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H3:H84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2"/>
  <sheetViews>
    <sheetView topLeftCell="A22" zoomScale="94" workbookViewId="0">
      <selection activeCell="D27" sqref="D27:H42"/>
    </sheetView>
  </sheetViews>
  <sheetFormatPr baseColWidth="10" defaultRowHeight="16" x14ac:dyDescent="0.2"/>
  <cols>
    <col min="2" max="2" width="30" customWidth="1"/>
    <col min="3" max="3" width="32.6640625" style="1" customWidth="1"/>
    <col min="8" max="8" width="52.83203125" customWidth="1"/>
  </cols>
  <sheetData>
    <row r="1" spans="1:8" ht="51" x14ac:dyDescent="0.2">
      <c r="A1" t="s">
        <v>74</v>
      </c>
      <c r="D1" s="8" t="s">
        <v>3</v>
      </c>
      <c r="E1" s="8" t="s">
        <v>4</v>
      </c>
      <c r="F1" s="8" t="s">
        <v>10</v>
      </c>
      <c r="G1" s="12" t="s">
        <v>8</v>
      </c>
      <c r="H1" s="13" t="s">
        <v>9</v>
      </c>
    </row>
    <row r="2" spans="1:8" ht="17" x14ac:dyDescent="0.2">
      <c r="D2" s="9"/>
      <c r="E2" s="9"/>
      <c r="F2" s="9" t="s">
        <v>1</v>
      </c>
      <c r="G2" s="14" t="s">
        <v>1</v>
      </c>
      <c r="H2" s="15" t="e">
        <f>BudgetDetails[[#This Row],[Total Level of Expertise]]</f>
        <v>#VALUE!</v>
      </c>
    </row>
    <row r="3" spans="1:8" ht="17" x14ac:dyDescent="0.2">
      <c r="A3" s="16" t="s">
        <v>11</v>
      </c>
      <c r="B3" s="16" t="s">
        <v>12</v>
      </c>
      <c r="C3" s="17" t="s">
        <v>66</v>
      </c>
      <c r="D3" s="4"/>
      <c r="E3" s="4"/>
      <c r="F3" s="4" t="s">
        <v>1</v>
      </c>
      <c r="G3" s="4" t="s">
        <v>1</v>
      </c>
      <c r="H3" s="4" t="str">
        <f>BudgetDetails[[#This Row],[Total Level of Expertise]]</f>
        <v xml:space="preserve"> </v>
      </c>
    </row>
    <row r="4" spans="1:8" ht="17" x14ac:dyDescent="0.2">
      <c r="A4" s="16"/>
      <c r="B4" s="16"/>
      <c r="C4" s="17" t="s">
        <v>63</v>
      </c>
      <c r="D4" s="10">
        <v>5</v>
      </c>
      <c r="E4" s="10">
        <v>6</v>
      </c>
      <c r="F4" s="10">
        <v>6</v>
      </c>
      <c r="G4" s="10">
        <f>F4+E4+D4</f>
        <v>17</v>
      </c>
      <c r="H4" s="10" t="s">
        <v>75</v>
      </c>
    </row>
    <row r="5" spans="1:8" x14ac:dyDescent="0.2">
      <c r="A5" s="16"/>
      <c r="B5" s="16"/>
      <c r="C5" s="17" t="s">
        <v>64</v>
      </c>
      <c r="D5" s="4">
        <v>0</v>
      </c>
      <c r="E5" s="4">
        <v>0</v>
      </c>
      <c r="F5" s="4">
        <v>0</v>
      </c>
      <c r="G5" s="4">
        <f>BudgetDetails[[#This Row],[Level of Skill]]+BudgetDetails[[#This Row],[Level of Understanding]]+BudgetDetails[[#This Row],[Theological Under-standing]]</f>
        <v>9</v>
      </c>
      <c r="H5" s="4"/>
    </row>
    <row r="6" spans="1:8" x14ac:dyDescent="0.2">
      <c r="A6" s="16"/>
      <c r="B6" s="16"/>
      <c r="C6" s="17" t="s">
        <v>65</v>
      </c>
      <c r="D6" s="10">
        <v>0</v>
      </c>
      <c r="E6" s="10">
        <v>0</v>
      </c>
      <c r="F6" s="10">
        <v>0</v>
      </c>
      <c r="G6" s="10">
        <f>F6+E6+D6</f>
        <v>0</v>
      </c>
      <c r="H6" s="10">
        <f>BudgetDetails[[#This Row],[Total Level of Expertise]]</f>
        <v>3</v>
      </c>
    </row>
    <row r="7" spans="1:8" ht="27" x14ac:dyDescent="0.2">
      <c r="A7" s="16" t="s">
        <v>13</v>
      </c>
      <c r="C7" s="17" t="s">
        <v>62</v>
      </c>
      <c r="D7" s="4" t="s">
        <v>1</v>
      </c>
      <c r="E7" s="4" t="s">
        <v>1</v>
      </c>
      <c r="F7" s="4" t="s">
        <v>1</v>
      </c>
      <c r="G7" s="4" t="s">
        <v>1</v>
      </c>
      <c r="H7" s="4">
        <f>BudgetDetails[[#This Row],[Total Level of Expertise]]</f>
        <v>15</v>
      </c>
    </row>
    <row r="8" spans="1:8" x14ac:dyDescent="0.2">
      <c r="A8" s="16"/>
      <c r="B8" s="16"/>
      <c r="C8" s="17" t="s">
        <v>61</v>
      </c>
      <c r="D8" s="10">
        <v>0</v>
      </c>
      <c r="E8" s="10">
        <v>0</v>
      </c>
      <c r="F8" s="10">
        <v>0</v>
      </c>
      <c r="G8" s="10">
        <f>BudgetDetails[[#This Row],[Level of Skill]]+BudgetDetails[[#This Row],[Level of Understanding]]+BudgetDetails[[#This Row],[Theological Under-standing]]</f>
        <v>3</v>
      </c>
      <c r="H8" s="10">
        <f>BudgetDetails[[#This Row],[Total Level of Expertise]]</f>
        <v>3</v>
      </c>
    </row>
    <row r="9" spans="1:8" ht="27" x14ac:dyDescent="0.2">
      <c r="A9" s="16" t="s">
        <v>14</v>
      </c>
      <c r="B9" s="16" t="s">
        <v>15</v>
      </c>
      <c r="C9" s="17" t="s">
        <v>60</v>
      </c>
      <c r="D9" s="4">
        <v>0</v>
      </c>
      <c r="E9" s="4">
        <v>0</v>
      </c>
      <c r="F9" s="4">
        <v>2</v>
      </c>
      <c r="G9" s="4">
        <f>BudgetDetails[[#This Row],[Level of Skill]]+BudgetDetails[[#This Row],[Level of Understanding]]+BudgetDetails[[#This Row],[Theological Under-standing]]</f>
        <v>5</v>
      </c>
      <c r="H9" s="10">
        <f>BudgetDetails[[#This Row],[Total Level of Expertise]]</f>
        <v>5</v>
      </c>
    </row>
    <row r="10" spans="1:8" x14ac:dyDescent="0.2">
      <c r="A10" s="16"/>
      <c r="B10" s="16"/>
      <c r="C10" s="17" t="s">
        <v>59</v>
      </c>
      <c r="D10" s="10">
        <v>0</v>
      </c>
      <c r="E10" s="10">
        <v>0</v>
      </c>
      <c r="F10" s="10">
        <v>0</v>
      </c>
      <c r="G10" s="10">
        <f>BudgetDetails[[#This Row],[Level of Skill]]+BudgetDetails[[#This Row],[Level of Understanding]]+BudgetDetails[[#This Row],[Theological Under-standing]]</f>
        <v>0</v>
      </c>
      <c r="H10" s="10">
        <f>BudgetDetails[[#This Row],[Total Level of Expertise]]</f>
        <v>0</v>
      </c>
    </row>
    <row r="11" spans="1:8" ht="27" x14ac:dyDescent="0.2">
      <c r="A11" s="16" t="s">
        <v>16</v>
      </c>
      <c r="B11" s="16" t="s">
        <v>17</v>
      </c>
      <c r="C11" s="17" t="s">
        <v>47</v>
      </c>
      <c r="D11" s="4">
        <v>0</v>
      </c>
      <c r="E11" s="4">
        <v>0</v>
      </c>
      <c r="F11" s="4">
        <v>0</v>
      </c>
      <c r="G11" s="4">
        <f>BudgetDetails[[#This Row],[Level of Skill]]+BudgetDetails[[#This Row],[Level of Understanding]]+BudgetDetails[[#This Row],[Theological Under-standing]]</f>
        <v>0</v>
      </c>
      <c r="H11" s="4">
        <f>BudgetDetails[[#This Row],[Total Level of Expertise]]</f>
        <v>0</v>
      </c>
    </row>
    <row r="12" spans="1:8" x14ac:dyDescent="0.2">
      <c r="A12" s="16"/>
      <c r="B12" s="16"/>
      <c r="C12" s="17" t="s">
        <v>48</v>
      </c>
      <c r="D12" s="10">
        <v>0</v>
      </c>
      <c r="E12" s="10">
        <v>0</v>
      </c>
      <c r="F12" s="10">
        <v>0</v>
      </c>
      <c r="G12" s="10">
        <f>BudgetDetails[[#This Row],[Level of Skill]]+BudgetDetails[[#This Row],[Level of Understanding]]+BudgetDetails[[#This Row],[Theological Under-standing]]</f>
        <v>0</v>
      </c>
      <c r="H12" s="10">
        <f>BudgetDetails[[#This Row],[Total Level of Expertise]]</f>
        <v>0</v>
      </c>
    </row>
    <row r="13" spans="1:8" x14ac:dyDescent="0.2">
      <c r="A13" s="16"/>
      <c r="B13" s="16"/>
      <c r="C13" s="17" t="s">
        <v>49</v>
      </c>
      <c r="D13" s="4">
        <v>0</v>
      </c>
      <c r="E13" s="4">
        <v>0</v>
      </c>
      <c r="F13" s="4">
        <v>0</v>
      </c>
      <c r="G13" s="4">
        <f>BudgetDetails[[#This Row],[Level of Skill]]+BudgetDetails[[#This Row],[Level of Understanding]]+BudgetDetails[[#This Row],[Theological Under-standing]]</f>
        <v>5</v>
      </c>
      <c r="H13" s="4">
        <f>BudgetDetails[[#This Row],[Total Level of Expertise]]</f>
        <v>5</v>
      </c>
    </row>
    <row r="14" spans="1:8" ht="27" x14ac:dyDescent="0.2">
      <c r="A14" s="16" t="s">
        <v>18</v>
      </c>
      <c r="B14" s="16" t="s">
        <v>19</v>
      </c>
      <c r="C14" s="17" t="s">
        <v>20</v>
      </c>
      <c r="D14" s="10">
        <v>0</v>
      </c>
      <c r="E14" s="10">
        <v>0</v>
      </c>
      <c r="F14" s="10">
        <v>0</v>
      </c>
      <c r="G14" s="10">
        <f>BudgetDetails[[#This Row],[Level of Skill]]+BudgetDetails[[#This Row],[Level of Understanding]]+BudgetDetails[[#This Row],[Theological Under-standing]]</f>
        <v>5</v>
      </c>
      <c r="H14" s="10">
        <f>BudgetDetails[[#This Row],[Total Level of Expertise]]</f>
        <v>5</v>
      </c>
    </row>
    <row r="15" spans="1:8" x14ac:dyDescent="0.2">
      <c r="A15" s="16" t="s">
        <v>21</v>
      </c>
      <c r="B15" s="16" t="s">
        <v>22</v>
      </c>
      <c r="C15" s="17" t="s">
        <v>58</v>
      </c>
      <c r="D15" s="4">
        <v>0</v>
      </c>
      <c r="E15" s="4">
        <v>0</v>
      </c>
      <c r="F15" s="4">
        <v>0</v>
      </c>
      <c r="G15" s="4">
        <f>BudgetDetails[[#This Row],[Level of Skill]]+BudgetDetails[[#This Row],[Level of Understanding]]+BudgetDetails[[#This Row],[Theological Under-standing]]</f>
        <v>1</v>
      </c>
      <c r="H15" s="4">
        <f>BudgetDetails[[#This Row],[Total Level of Expertise]]</f>
        <v>1</v>
      </c>
    </row>
    <row r="16" spans="1:8" x14ac:dyDescent="0.2">
      <c r="A16" s="16"/>
      <c r="B16" s="16"/>
      <c r="C16" s="17" t="s">
        <v>46</v>
      </c>
      <c r="D16" s="10">
        <v>0</v>
      </c>
      <c r="E16" s="10">
        <v>0</v>
      </c>
      <c r="F16" s="10">
        <v>0</v>
      </c>
      <c r="G16" s="10">
        <f>BudgetDetails[[#This Row],[Level of Skill]]+BudgetDetails[[#This Row],[Level of Understanding]]+BudgetDetails[[#This Row],[Theological Under-standing]]</f>
        <v>0</v>
      </c>
      <c r="H16" s="10">
        <f>BudgetDetails[[#This Row],[Total Level of Expertise]]</f>
        <v>0</v>
      </c>
    </row>
    <row r="17" spans="1:8" x14ac:dyDescent="0.2">
      <c r="A17" s="16"/>
      <c r="B17" s="16"/>
      <c r="C17" s="17" t="s">
        <v>57</v>
      </c>
      <c r="D17" s="4">
        <v>0</v>
      </c>
      <c r="E17" s="4">
        <v>0</v>
      </c>
      <c r="F17" s="4">
        <v>0</v>
      </c>
      <c r="G17" s="4">
        <f>BudgetDetails[[#This Row],[Level of Skill]]+BudgetDetails[[#This Row],[Level of Understanding]]+BudgetDetails[[#This Row],[Theological Under-standing]]</f>
        <v>0</v>
      </c>
      <c r="H17" s="4">
        <f>BudgetDetails[[#This Row],[Total Level of Expertise]]</f>
        <v>0</v>
      </c>
    </row>
    <row r="18" spans="1:8" x14ac:dyDescent="0.2">
      <c r="A18" s="16" t="s">
        <v>23</v>
      </c>
      <c r="B18" s="16" t="s">
        <v>24</v>
      </c>
      <c r="C18" s="17" t="s">
        <v>39</v>
      </c>
      <c r="D18" s="10">
        <v>0</v>
      </c>
      <c r="E18" s="10">
        <v>0</v>
      </c>
      <c r="F18" s="10">
        <v>0</v>
      </c>
      <c r="G18" s="10">
        <f>BudgetDetails[[#This Row],[Level of Skill]]+BudgetDetails[[#This Row],[Level of Understanding]]+BudgetDetails[[#This Row],[Theological Under-standing]]</f>
        <v>0</v>
      </c>
      <c r="H18" s="10">
        <f>BudgetDetails[[#This Row],[Total Level of Expertise]]</f>
        <v>0</v>
      </c>
    </row>
    <row r="19" spans="1:8" x14ac:dyDescent="0.2">
      <c r="A19" s="16"/>
      <c r="B19" s="16"/>
      <c r="C19" s="17" t="s">
        <v>40</v>
      </c>
      <c r="D19" s="4">
        <v>0</v>
      </c>
      <c r="E19" s="4">
        <v>0</v>
      </c>
      <c r="F19" s="4">
        <v>0</v>
      </c>
      <c r="G19" s="4">
        <f>BudgetDetails[[#This Row],[Level of Skill]]+BudgetDetails[[#This Row],[Level of Understanding]]+BudgetDetails[[#This Row],[Theological Under-standing]]</f>
        <v>5</v>
      </c>
      <c r="H19" s="4">
        <f>BudgetDetails[[#This Row],[Total Level of Expertise]]</f>
        <v>5</v>
      </c>
    </row>
    <row r="20" spans="1:8" x14ac:dyDescent="0.2">
      <c r="A20" s="16"/>
      <c r="B20" s="16"/>
      <c r="C20" s="17" t="s">
        <v>46</v>
      </c>
      <c r="D20" s="10">
        <v>0</v>
      </c>
      <c r="E20" s="10">
        <v>0</v>
      </c>
      <c r="F20" s="10">
        <v>0</v>
      </c>
      <c r="G20" s="10">
        <f>BudgetDetails[[#This Row],[Level of Skill]]+BudgetDetails[[#This Row],[Level of Understanding]]+BudgetDetails[[#This Row],[Theological Under-standing]]</f>
        <v>0</v>
      </c>
      <c r="H20" s="10">
        <f>BudgetDetails[[#This Row],[Total Level of Expertise]]</f>
        <v>0</v>
      </c>
    </row>
    <row r="21" spans="1:8" x14ac:dyDescent="0.2">
      <c r="A21" s="16" t="s">
        <v>25</v>
      </c>
      <c r="B21" s="16" t="s">
        <v>26</v>
      </c>
      <c r="C21" s="17" t="s">
        <v>46</v>
      </c>
      <c r="D21" s="4">
        <v>0</v>
      </c>
      <c r="E21" s="4">
        <v>0</v>
      </c>
      <c r="F21" s="4">
        <v>0</v>
      </c>
      <c r="G21" s="4">
        <f>BudgetDetails[[#This Row],[Level of Skill]]+BudgetDetails[[#This Row],[Level of Understanding]]+BudgetDetails[[#This Row],[Theological Under-standing]]</f>
        <v>0</v>
      </c>
      <c r="H21" s="4">
        <f>BudgetDetails[[#This Row],[Total Level of Expertise]]</f>
        <v>0</v>
      </c>
    </row>
    <row r="22" spans="1:8" x14ac:dyDescent="0.2">
      <c r="A22" s="16"/>
      <c r="B22" s="16"/>
      <c r="C22" s="17" t="s">
        <v>67</v>
      </c>
      <c r="D22" s="10">
        <v>0</v>
      </c>
      <c r="E22" s="10">
        <v>0</v>
      </c>
      <c r="F22" s="10">
        <v>0</v>
      </c>
      <c r="G22" s="10">
        <f>BudgetDetails[[#This Row],[Level of Skill]]+BudgetDetails[[#This Row],[Level of Understanding]]+BudgetDetails[[#This Row],[Theological Under-standing]]</f>
        <v>0</v>
      </c>
      <c r="H22" s="10">
        <f>BudgetDetails[[#This Row],[Total Level of Expertise]]</f>
        <v>0</v>
      </c>
    </row>
    <row r="23" spans="1:8" x14ac:dyDescent="0.2">
      <c r="A23" s="16" t="s">
        <v>27</v>
      </c>
      <c r="B23" s="16" t="s">
        <v>28</v>
      </c>
      <c r="C23" s="17" t="s">
        <v>41</v>
      </c>
      <c r="D23" s="10">
        <v>0</v>
      </c>
      <c r="E23" s="10">
        <v>0</v>
      </c>
      <c r="F23" s="10">
        <v>0</v>
      </c>
      <c r="G23" s="10">
        <f>BudgetDetails[[#This Row],[Level of Skill]]+BudgetDetails[[#This Row],[Level of Understanding]]+BudgetDetails[[#This Row],[Theological Under-standing]]</f>
        <v>0</v>
      </c>
      <c r="H23" s="10">
        <f>BudgetDetails[[#This Row],[Total Level of Expertise]]</f>
        <v>0</v>
      </c>
    </row>
    <row r="24" spans="1:8" x14ac:dyDescent="0.2">
      <c r="A24" s="16"/>
      <c r="B24" s="16"/>
      <c r="C24" s="17" t="s">
        <v>42</v>
      </c>
      <c r="D24" s="10">
        <v>0</v>
      </c>
      <c r="E24" s="10">
        <v>0</v>
      </c>
      <c r="F24" s="10">
        <v>0</v>
      </c>
      <c r="G24" s="10">
        <f>BudgetDetails[[#This Row],[Level of Skill]]+BudgetDetails[[#This Row],[Level of Understanding]]+BudgetDetails[[#This Row],[Theological Under-standing]]</f>
        <v>2</v>
      </c>
      <c r="H24" s="10">
        <f>BudgetDetails[[#This Row],[Total Level of Expertise]]</f>
        <v>2</v>
      </c>
    </row>
    <row r="25" spans="1:8" ht="17" thickBot="1" x14ac:dyDescent="0.25">
      <c r="A25" s="16" t="s">
        <v>29</v>
      </c>
      <c r="B25" s="16" t="s">
        <v>30</v>
      </c>
      <c r="C25" s="17" t="s">
        <v>68</v>
      </c>
      <c r="D25" s="10">
        <v>0</v>
      </c>
      <c r="E25" s="10">
        <v>0</v>
      </c>
      <c r="F25" s="10">
        <v>0</v>
      </c>
      <c r="G25" s="10">
        <f>BudgetDetails[[#This Row],[Level of Skill]]+BudgetDetails[[#This Row],[Level of Understanding]]+BudgetDetails[[#This Row],[Theological Under-standing]]</f>
        <v>2</v>
      </c>
      <c r="H25" s="10">
        <f>BudgetDetails[[#This Row],[Total Level of Expertise]]</f>
        <v>2</v>
      </c>
    </row>
    <row r="26" spans="1:8" ht="19" thickTop="1" thickBot="1" x14ac:dyDescent="0.25">
      <c r="A26" s="16"/>
      <c r="B26" s="16"/>
      <c r="C26" s="17" t="s">
        <v>43</v>
      </c>
      <c r="D26" s="11">
        <f>SUM(D3:D25)</f>
        <v>5</v>
      </c>
      <c r="E26" s="11">
        <f t="shared" ref="E26:G26" si="0">SUM(E3:E25)</f>
        <v>6</v>
      </c>
      <c r="F26" s="11">
        <f t="shared" si="0"/>
        <v>8</v>
      </c>
      <c r="G26" s="11">
        <f t="shared" si="0"/>
        <v>54</v>
      </c>
      <c r="H26" s="10" t="s">
        <v>1</v>
      </c>
    </row>
    <row r="27" spans="1:8" ht="17" thickTop="1" x14ac:dyDescent="0.2">
      <c r="A27" s="16"/>
      <c r="B27" s="16"/>
      <c r="C27" s="17" t="s">
        <v>44</v>
      </c>
      <c r="D27" s="10">
        <v>0</v>
      </c>
      <c r="E27" s="10">
        <v>0</v>
      </c>
      <c r="F27" s="10">
        <v>0</v>
      </c>
      <c r="G27" s="10">
        <f>BudgetDetails[[#This Row],[Level of Skill]]+BudgetDetails[[#This Row],[Level of Understanding]]+BudgetDetails[[#This Row],[Theological Under-standing]]</f>
        <v>1</v>
      </c>
      <c r="H27" s="10">
        <f>BudgetDetails[[#This Row],[Total Level of Expertise]]</f>
        <v>1</v>
      </c>
    </row>
    <row r="28" spans="1:8" x14ac:dyDescent="0.2">
      <c r="A28" s="16" t="s">
        <v>31</v>
      </c>
      <c r="B28" s="16" t="s">
        <v>32</v>
      </c>
      <c r="C28" s="17" t="s">
        <v>69</v>
      </c>
      <c r="D28" s="10">
        <v>0</v>
      </c>
      <c r="E28" s="10">
        <v>0</v>
      </c>
      <c r="F28" s="10">
        <v>0</v>
      </c>
      <c r="G28" s="10">
        <f>BudgetDetails[[#This Row],[Level of Skill]]+BudgetDetails[[#This Row],[Level of Understanding]]+BudgetDetails[[#This Row],[Theological Under-standing]]</f>
        <v>3</v>
      </c>
      <c r="H28" s="10">
        <f>BudgetDetails[[#This Row],[Total Level of Expertise]]</f>
        <v>3</v>
      </c>
    </row>
    <row r="29" spans="1:8" x14ac:dyDescent="0.2">
      <c r="A29" s="16"/>
      <c r="B29" s="16"/>
      <c r="C29" s="17" t="s">
        <v>68</v>
      </c>
      <c r="D29" s="10">
        <v>0</v>
      </c>
      <c r="E29" s="10">
        <v>0</v>
      </c>
      <c r="F29" s="10">
        <v>0</v>
      </c>
      <c r="G29" s="10">
        <f>BudgetDetails[[#This Row],[Level of Skill]]+BudgetDetails[[#This Row],[Level of Understanding]]+BudgetDetails[[#This Row],[Theological Under-standing]]</f>
        <v>1</v>
      </c>
      <c r="H29" s="10">
        <f>BudgetDetails[[#This Row],[Total Level of Expertise]]</f>
        <v>1</v>
      </c>
    </row>
    <row r="30" spans="1:8" x14ac:dyDescent="0.2">
      <c r="A30" s="16"/>
      <c r="B30" s="16"/>
      <c r="C30" s="17" t="s">
        <v>45</v>
      </c>
      <c r="D30" s="10">
        <v>0</v>
      </c>
      <c r="E30" s="10">
        <v>0</v>
      </c>
      <c r="F30" s="10">
        <v>0</v>
      </c>
      <c r="G30" s="10">
        <f>BudgetDetails[[#This Row],[Level of Skill]]+BudgetDetails[[#This Row],[Level of Understanding]]+BudgetDetails[[#This Row],[Theological Under-standing]]</f>
        <v>3</v>
      </c>
      <c r="H30" s="10">
        <f>BudgetDetails[[#This Row],[Total Level of Expertise]]</f>
        <v>3</v>
      </c>
    </row>
    <row r="31" spans="1:8" x14ac:dyDescent="0.2">
      <c r="A31" s="16"/>
      <c r="B31" s="16"/>
      <c r="C31" s="17" t="s">
        <v>46</v>
      </c>
      <c r="D31" s="10">
        <v>0</v>
      </c>
      <c r="E31" s="10">
        <v>0</v>
      </c>
      <c r="F31" s="10">
        <v>0</v>
      </c>
      <c r="G31" s="10">
        <f>BudgetDetails[[#This Row],[Level of Skill]]+BudgetDetails[[#This Row],[Level of Understanding]]+BudgetDetails[[#This Row],[Theological Under-standing]]</f>
        <v>3</v>
      </c>
      <c r="H31" s="10">
        <f>BudgetDetails[[#This Row],[Total Level of Expertise]]</f>
        <v>3</v>
      </c>
    </row>
    <row r="32" spans="1:8" x14ac:dyDescent="0.2">
      <c r="A32" s="16" t="s">
        <v>33</v>
      </c>
      <c r="B32" s="16" t="s">
        <v>34</v>
      </c>
      <c r="C32" s="17" t="s">
        <v>70</v>
      </c>
      <c r="D32" s="10">
        <v>0</v>
      </c>
      <c r="E32" s="10">
        <v>0</v>
      </c>
      <c r="F32" s="10">
        <v>0</v>
      </c>
      <c r="G32" s="10">
        <f>BudgetDetails[[#This Row],[Level of Skill]]+BudgetDetails[[#This Row],[Level of Understanding]]+BudgetDetails[[#This Row],[Theological Under-standing]]</f>
        <v>3</v>
      </c>
      <c r="H32" s="10">
        <f>BudgetDetails[[#This Row],[Total Level of Expertise]]</f>
        <v>3</v>
      </c>
    </row>
    <row r="33" spans="1:8" x14ac:dyDescent="0.2">
      <c r="A33" s="16"/>
      <c r="B33" s="16"/>
      <c r="C33" s="17" t="s">
        <v>71</v>
      </c>
      <c r="D33" s="10">
        <v>0</v>
      </c>
      <c r="E33" s="10">
        <v>0</v>
      </c>
      <c r="F33" s="10">
        <v>0</v>
      </c>
      <c r="G33" s="10">
        <f>BudgetDetails[[#This Row],[Level of Skill]]+BudgetDetails[[#This Row],[Level of Understanding]]+BudgetDetails[[#This Row],[Theological Under-standing]]</f>
        <v>0</v>
      </c>
      <c r="H33" s="10">
        <f>BudgetDetails[[#This Row],[Total Level of Expertise]]</f>
        <v>0</v>
      </c>
    </row>
    <row r="34" spans="1:8" x14ac:dyDescent="0.2">
      <c r="A34" s="16" t="s">
        <v>35</v>
      </c>
      <c r="B34" s="16" t="s">
        <v>36</v>
      </c>
      <c r="C34" s="17" t="s">
        <v>72</v>
      </c>
      <c r="D34" s="10">
        <v>0</v>
      </c>
      <c r="E34" s="10">
        <v>0</v>
      </c>
      <c r="F34" s="10">
        <v>0</v>
      </c>
      <c r="G34" s="10">
        <f>BudgetDetails[[#This Row],[Level of Skill]]+BudgetDetails[[#This Row],[Level of Understanding]]+BudgetDetails[[#This Row],[Theological Under-standing]]</f>
        <v>3</v>
      </c>
      <c r="H34" s="10">
        <f>BudgetDetails[[#This Row],[Total Level of Expertise]]</f>
        <v>3</v>
      </c>
    </row>
    <row r="35" spans="1:8" x14ac:dyDescent="0.2">
      <c r="A35" s="16"/>
      <c r="B35" s="16"/>
      <c r="C35" s="17" t="s">
        <v>50</v>
      </c>
      <c r="D35" s="10">
        <v>0</v>
      </c>
      <c r="E35" s="10">
        <v>0</v>
      </c>
      <c r="F35" s="10">
        <v>0</v>
      </c>
      <c r="G35" s="10">
        <f>BudgetDetails[[#This Row],[Level of Skill]]+BudgetDetails[[#This Row],[Level of Understanding]]+BudgetDetails[[#This Row],[Theological Under-standing]]</f>
        <v>0</v>
      </c>
      <c r="H35" s="10">
        <f>BudgetDetails[[#This Row],[Total Level of Expertise]]</f>
        <v>0</v>
      </c>
    </row>
    <row r="36" spans="1:8" ht="27" x14ac:dyDescent="0.2">
      <c r="A36" s="16" t="s">
        <v>37</v>
      </c>
      <c r="B36" s="16" t="s">
        <v>38</v>
      </c>
      <c r="C36" s="17" t="s">
        <v>56</v>
      </c>
      <c r="D36" s="10">
        <v>0</v>
      </c>
      <c r="E36" s="10">
        <v>0</v>
      </c>
      <c r="F36" s="10">
        <v>0</v>
      </c>
      <c r="G36" s="10">
        <f>BudgetDetails[[#This Row],[Level of Skill]]+BudgetDetails[[#This Row],[Level of Understanding]]+BudgetDetails[[#This Row],[Theological Under-standing]]</f>
        <v>0</v>
      </c>
      <c r="H36" s="10">
        <f>BudgetDetails[[#This Row],[Total Level of Expertise]]</f>
        <v>0</v>
      </c>
    </row>
    <row r="37" spans="1:8" ht="17" x14ac:dyDescent="0.2">
      <c r="C37" s="1" t="s">
        <v>73</v>
      </c>
      <c r="D37" s="10">
        <v>0</v>
      </c>
      <c r="E37" s="10">
        <v>0</v>
      </c>
      <c r="F37" s="10">
        <v>0</v>
      </c>
      <c r="G37" s="10">
        <f>BudgetDetails[[#This Row],[Level of Skill]]+BudgetDetails[[#This Row],[Level of Understanding]]+BudgetDetails[[#This Row],[Theological Under-standing]]</f>
        <v>2</v>
      </c>
      <c r="H37" s="10">
        <f>BudgetDetails[[#This Row],[Total Level of Expertise]]</f>
        <v>2</v>
      </c>
    </row>
    <row r="38" spans="1:8" ht="17" x14ac:dyDescent="0.2">
      <c r="C38" s="1" t="s">
        <v>51</v>
      </c>
      <c r="D38" s="10">
        <v>0</v>
      </c>
      <c r="E38" s="10">
        <v>0</v>
      </c>
      <c r="F38" s="10">
        <v>0</v>
      </c>
      <c r="G38" s="10">
        <f>BudgetDetails[[#This Row],[Level of Skill]]+BudgetDetails[[#This Row],[Level of Understanding]]+BudgetDetails[[#This Row],[Theological Under-standing]]</f>
        <v>0</v>
      </c>
      <c r="H38" s="10">
        <f>BudgetDetails[[#This Row],[Total Level of Expertise]]</f>
        <v>0</v>
      </c>
    </row>
    <row r="39" spans="1:8" ht="51" x14ac:dyDescent="0.2">
      <c r="C39" s="1" t="s">
        <v>52</v>
      </c>
      <c r="D39" s="10">
        <v>0</v>
      </c>
      <c r="E39" s="10">
        <v>0</v>
      </c>
      <c r="F39" s="10">
        <v>0</v>
      </c>
      <c r="G39" s="10">
        <f>BudgetDetails[[#This Row],[Level of Skill]]+BudgetDetails[[#This Row],[Level of Understanding]]+BudgetDetails[[#This Row],[Theological Under-standing]]</f>
        <v>0</v>
      </c>
      <c r="H39" s="10">
        <f>BudgetDetails[[#This Row],[Total Level of Expertise]]</f>
        <v>0</v>
      </c>
    </row>
    <row r="40" spans="1:8" ht="17" x14ac:dyDescent="0.2">
      <c r="C40" s="1" t="s">
        <v>53</v>
      </c>
      <c r="D40" s="10">
        <v>0</v>
      </c>
      <c r="E40" s="10">
        <v>0</v>
      </c>
      <c r="F40" s="10">
        <v>0</v>
      </c>
      <c r="G40" s="10">
        <f>BudgetDetails[[#This Row],[Level of Skill]]+BudgetDetails[[#This Row],[Level of Understanding]]+BudgetDetails[[#This Row],[Theological Under-standing]]</f>
        <v>0</v>
      </c>
      <c r="H40" s="10">
        <f>BudgetDetails[[#This Row],[Total Level of Expertise]]</f>
        <v>5</v>
      </c>
    </row>
    <row r="41" spans="1:8" ht="17" x14ac:dyDescent="0.2">
      <c r="C41" s="1" t="s">
        <v>54</v>
      </c>
      <c r="D41" s="10">
        <v>0</v>
      </c>
      <c r="E41" s="10">
        <v>0</v>
      </c>
      <c r="F41" s="10">
        <v>0</v>
      </c>
      <c r="G41" s="10">
        <f>BudgetDetails[[#This Row],[Level of Skill]]+BudgetDetails[[#This Row],[Level of Understanding]]+BudgetDetails[[#This Row],[Theological Under-standing]]</f>
        <v>0</v>
      </c>
      <c r="H41" s="10">
        <f>BudgetDetails[[#This Row],[Total Level of Expertise]]</f>
        <v>0</v>
      </c>
    </row>
    <row r="42" spans="1:8" ht="17" x14ac:dyDescent="0.2">
      <c r="C42" s="1" t="s">
        <v>55</v>
      </c>
      <c r="D42" s="10">
        <v>0</v>
      </c>
      <c r="E42" s="10">
        <v>0</v>
      </c>
      <c r="F42" s="10">
        <v>0</v>
      </c>
      <c r="G42" s="10">
        <f>BudgetDetails[[#This Row],[Level of Skill]]+BudgetDetails[[#This Row],[Level of Understanding]]+BudgetDetails[[#This Row],[Theological Under-standing]]</f>
        <v>0</v>
      </c>
      <c r="H42" s="10">
        <f>BudgetDetails[[#This Row],[Total Level of Expertise]]</f>
        <v>0</v>
      </c>
    </row>
  </sheetData>
  <conditionalFormatting sqref="H2:H42">
    <cfRule type="dataBar" priority="4">
      <dataBar showValue="0">
        <cfvo type="min"/>
        <cfvo type="max"/>
        <color theme="3"/>
      </dataBar>
      <extLst>
        <ext xmlns:x14="http://schemas.microsoft.com/office/spreadsheetml/2009/9/main" uri="{B025F937-C7B1-47D3-B67F-A62EFF666E3E}">
          <x14:id>{A5ACCDD3-F954-DA49-92CF-093E4709EF5D}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iconSet" priority="5" id="{BB9235F9-8AFF-6441-834E-8B9B65540716}">
            <x14:iconSet iconSet="3Triangles" custom="1">
              <x14:cfvo type="percent">
                <xm:f>0</xm:f>
              </x14:cfvo>
              <x14:cfvo type="num">
                <xm:f>0</xm:f>
              </x14:cfvo>
              <x14:cfvo type="num">
                <xm:f>1</xm:f>
              </x14:cfvo>
              <x14:cfIcon iconSet="3Triangles" iconId="0"/>
              <x14:cfIcon iconSet="NoIcons" iconId="0"/>
              <x14:cfIcon iconSet="3Triangles" iconId="2"/>
            </x14:iconSet>
          </x14:cfRule>
          <xm:sqref>F2:F42</xm:sqref>
        </x14:conditionalFormatting>
        <x14:conditionalFormatting xmlns:xm="http://schemas.microsoft.com/office/excel/2006/main">
          <x14:cfRule type="iconSet" priority="2" id="{8A631A05-4E0F-FD4F-818C-1B176A910B16}">
            <x14:iconSet iconSet="3Triangles" custom="1">
              <x14:cfvo type="percent">
                <xm:f>0</xm:f>
              </x14:cfvo>
              <x14:cfvo type="num">
                <xm:f>0</xm:f>
              </x14:cfvo>
              <x14:cfvo type="num">
                <xm:f>1</xm:f>
              </x14:cfvo>
              <x14:cfIcon iconSet="3Triangles" iconId="0"/>
              <x14:cfIcon iconSet="NoIcons" iconId="0"/>
              <x14:cfIcon iconSet="3Triangles" iconId="2"/>
            </x14:iconSet>
          </x14:cfRule>
          <xm:sqref>G3:G5</xm:sqref>
        </x14:conditionalFormatting>
        <x14:conditionalFormatting xmlns:xm="http://schemas.microsoft.com/office/excel/2006/main">
          <x14:cfRule type="iconSet" priority="3" id="{964DDCDF-CD5B-E440-9B8C-B05B8CDF6BDE}">
            <x14:iconSet iconSet="3Triangles" custom="1">
              <x14:cfvo type="percent">
                <xm:f>0</xm:f>
              </x14:cfvo>
              <x14:cfvo type="num">
                <xm:f>0</xm:f>
              </x14:cfvo>
              <x14:cfvo type="num">
                <xm:f>1</xm:f>
              </x14:cfvo>
              <x14:cfIcon iconSet="3Triangles" iconId="0"/>
              <x14:cfIcon iconSet="NoIcons" iconId="0"/>
              <x14:cfIcon iconSet="3Triangles" iconId="2"/>
            </x14:iconSet>
          </x14:cfRule>
          <xm:sqref>G6:G42</xm:sqref>
        </x14:conditionalFormatting>
        <x14:conditionalFormatting xmlns:xm="http://schemas.microsoft.com/office/excel/2006/main">
          <x14:cfRule type="dataBar" id="{A5ACCDD3-F954-DA49-92CF-093E4709EF5D}">
            <x14:dataBar minLength="0" maxLength="100" gradient="0">
              <x14:cfvo type="autoMin"/>
              <x14:cfvo type="autoMax"/>
              <x14:negativeFillColor rgb="FFFF0000"/>
              <x14:axisColor rgb="FF000000"/>
            </x14:dataBar>
          </x14:cfRule>
          <xm:sqref>H2:H42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3"/>
  <sheetViews>
    <sheetView showGridLines="0" workbookViewId="0"/>
  </sheetViews>
  <sheetFormatPr baseColWidth="10" defaultColWidth="8.83203125" defaultRowHeight="16" x14ac:dyDescent="0.2"/>
  <cols>
    <col min="1" max="1" width="25.1640625" customWidth="1"/>
    <col min="2" max="2" width="20" customWidth="1"/>
  </cols>
  <sheetData>
    <row r="1" spans="1:4" x14ac:dyDescent="0.2">
      <c r="A1" s="33" t="s">
        <v>0</v>
      </c>
      <c r="B1" s="33" t="s">
        <v>112</v>
      </c>
    </row>
    <row r="2" spans="1:4" x14ac:dyDescent="0.2">
      <c r="A2" t="s">
        <v>5</v>
      </c>
      <c r="B2" s="33" t="s">
        <v>113</v>
      </c>
    </row>
    <row r="3" spans="1:4" x14ac:dyDescent="0.2">
      <c r="A3" t="s">
        <v>6</v>
      </c>
      <c r="B3" s="33" t="s">
        <v>115</v>
      </c>
    </row>
    <row r="4" spans="1:4" x14ac:dyDescent="0.2">
      <c r="A4" t="s">
        <v>2</v>
      </c>
      <c r="B4" s="33" t="s">
        <v>114</v>
      </c>
    </row>
    <row r="5" spans="1:4" x14ac:dyDescent="0.2">
      <c r="A5" t="s">
        <v>7</v>
      </c>
    </row>
    <row r="6" spans="1:4" x14ac:dyDescent="0.2">
      <c r="A6" t="s">
        <v>1</v>
      </c>
    </row>
    <row r="7" spans="1:4" x14ac:dyDescent="0.2">
      <c r="A7" t="s">
        <v>1</v>
      </c>
    </row>
    <row r="8" spans="1:4" x14ac:dyDescent="0.2">
      <c r="A8" t="s">
        <v>1</v>
      </c>
    </row>
    <row r="9" spans="1:4" x14ac:dyDescent="0.2">
      <c r="A9" t="s">
        <v>1</v>
      </c>
    </row>
    <row r="10" spans="1:4" x14ac:dyDescent="0.2">
      <c r="A10" t="s">
        <v>1</v>
      </c>
    </row>
    <row r="11" spans="1:4" x14ac:dyDescent="0.2">
      <c r="A11" t="s">
        <v>1</v>
      </c>
    </row>
    <row r="12" spans="1:4" x14ac:dyDescent="0.2">
      <c r="A12" t="s">
        <v>1</v>
      </c>
    </row>
    <row r="13" spans="1:4" x14ac:dyDescent="0.2">
      <c r="A13" t="s">
        <v>1</v>
      </c>
    </row>
  </sheetData>
  <pageMargins left="0.7" right="0.7" top="0.75" bottom="0.75" header="0.3" footer="0.3"/>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Details</vt:lpstr>
      <vt:lpstr>MATUL Experience</vt:lpstr>
      <vt:lpstr>Lookup Lists</vt:lpstr>
      <vt:lpstr>BudgetCategory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Viv Grigg</cp:lastModifiedBy>
  <cp:lastPrinted>2010-03-24T00:13:51Z</cp:lastPrinted>
  <dcterms:created xsi:type="dcterms:W3CDTF">2010-03-18T14:33:29Z</dcterms:created>
  <dcterms:modified xsi:type="dcterms:W3CDTF">2024-12-05T04:24:19Z</dcterms:modified>
  <cp:category/>
</cp:coreProperties>
</file>