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viv.grigg/Documents/My Webs/1-730PHDResMeth/1ResearchFramework/"/>
    </mc:Choice>
  </mc:AlternateContent>
  <xr:revisionPtr revIDLastSave="0" documentId="8_{529B66E1-6520-154B-B49C-04FAD564DDDD}" xr6:coauthVersionLast="47" xr6:coauthVersionMax="47" xr10:uidLastSave="{00000000-0000-0000-0000-000000000000}"/>
  <bookViews>
    <workbookView xWindow="6220" yWindow="2280" windowWidth="25600" windowHeight="14840" xr2:uid="{00000000-000D-0000-FFFF-FFFF00000000}"/>
  </bookViews>
  <sheets>
    <sheet name="Details" sheetId="1" r:id="rId1"/>
    <sheet name="MATUL Experience" sheetId="3" r:id="rId2"/>
    <sheet name="Lookup Lists" sheetId="2" r:id="rId3"/>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 l="1"/>
  <c r="G11" i="1"/>
  <c r="H11" i="1"/>
  <c r="H55" i="1"/>
  <c r="H54" i="1"/>
  <c r="H53" i="1"/>
  <c r="H51" i="1"/>
  <c r="H50" i="1"/>
  <c r="H49" i="1"/>
  <c r="H47" i="1"/>
  <c r="H38" i="1"/>
  <c r="F38" i="1"/>
  <c r="F52" i="1"/>
  <c r="G52" i="1" s="1"/>
  <c r="H52" i="1" s="1"/>
  <c r="F53" i="1"/>
  <c r="G53" i="1" s="1"/>
  <c r="F54" i="1"/>
  <c r="G54" i="1" s="1"/>
  <c r="F55" i="1"/>
  <c r="G55" i="1"/>
  <c r="F47" i="1"/>
  <c r="G47" i="1" s="1"/>
  <c r="G48" i="1"/>
  <c r="H48" i="1" s="1"/>
  <c r="F49" i="1"/>
  <c r="G49" i="1" s="1"/>
  <c r="F50" i="1"/>
  <c r="G50" i="1" s="1"/>
  <c r="F51" i="1"/>
  <c r="G51" i="1" s="1"/>
  <c r="G75" i="1"/>
  <c r="H75" i="1" s="1"/>
  <c r="G74" i="1"/>
  <c r="H74" i="1" s="1"/>
  <c r="G8" i="1"/>
  <c r="H8" i="1" s="1"/>
  <c r="G5" i="1"/>
  <c r="H5" i="1" s="1"/>
  <c r="K76" i="1"/>
  <c r="I76" i="1"/>
  <c r="D76" i="1"/>
  <c r="E76" i="1"/>
  <c r="G73" i="1"/>
  <c r="H73" i="1" s="1"/>
  <c r="G72" i="1"/>
  <c r="H72" i="1" s="1"/>
  <c r="G71" i="1"/>
  <c r="H71" i="1" s="1"/>
  <c r="G70" i="1"/>
  <c r="H70" i="1" s="1"/>
  <c r="G69" i="1"/>
  <c r="H69" i="1" s="1"/>
  <c r="G68" i="1"/>
  <c r="H68" i="1" s="1"/>
  <c r="G67" i="1"/>
  <c r="H67" i="1" s="1"/>
  <c r="G66" i="1"/>
  <c r="H66" i="1" s="1"/>
  <c r="G65" i="1"/>
  <c r="H65" i="1" s="1"/>
  <c r="G64" i="1"/>
  <c r="H64" i="1" s="1"/>
  <c r="G63" i="1"/>
  <c r="H63" i="1" s="1"/>
  <c r="G25" i="1"/>
  <c r="H25" i="1" s="1"/>
  <c r="G28" i="1"/>
  <c r="H28" i="1" s="1"/>
  <c r="G29" i="1"/>
  <c r="H29" i="1" s="1"/>
  <c r="G30" i="1"/>
  <c r="H30" i="1" s="1"/>
  <c r="G31" i="1"/>
  <c r="H31" i="1" s="1"/>
  <c r="G32" i="1"/>
  <c r="H32" i="1" s="1"/>
  <c r="G33" i="1"/>
  <c r="H33" i="1" s="1"/>
  <c r="G34" i="1"/>
  <c r="H34" i="1" s="1"/>
  <c r="G35" i="1"/>
  <c r="H35" i="1" s="1"/>
  <c r="G36" i="1"/>
  <c r="H36" i="1" s="1"/>
  <c r="G37" i="1"/>
  <c r="H37" i="1" s="1"/>
  <c r="G39" i="1"/>
  <c r="H39" i="1" s="1"/>
  <c r="G40" i="1"/>
  <c r="H40" i="1" s="1"/>
  <c r="G41" i="1"/>
  <c r="H41" i="1" s="1"/>
  <c r="G42" i="1"/>
  <c r="H42" i="1" s="1"/>
  <c r="G43" i="1"/>
  <c r="H43" i="1" s="1"/>
  <c r="G44" i="1"/>
  <c r="H44" i="1" s="1"/>
  <c r="G45" i="1"/>
  <c r="H45" i="1" s="1"/>
  <c r="G46" i="1"/>
  <c r="H46" i="1" s="1"/>
  <c r="G56" i="1"/>
  <c r="H56" i="1" s="1"/>
  <c r="G57" i="1"/>
  <c r="H57" i="1" s="1"/>
  <c r="G58" i="1"/>
  <c r="H58" i="1" s="1"/>
  <c r="G60" i="1"/>
  <c r="H60" i="1" s="1"/>
  <c r="G61" i="1"/>
  <c r="H61" i="1" s="1"/>
  <c r="G62" i="1"/>
  <c r="H62" i="1" s="1"/>
  <c r="G59" i="1"/>
  <c r="H59" i="1" s="1"/>
  <c r="G27" i="1"/>
  <c r="H27" i="1" s="1"/>
  <c r="F76" i="1" l="1"/>
  <c r="G7" i="1" l="1"/>
  <c r="G6" i="3"/>
  <c r="G6" i="1"/>
  <c r="H6" i="1" s="1"/>
  <c r="G4" i="3"/>
  <c r="G5" i="3"/>
  <c r="G8" i="3"/>
  <c r="G9" i="3"/>
  <c r="G10" i="3"/>
  <c r="G11" i="3"/>
  <c r="G12" i="3"/>
  <c r="G13" i="3"/>
  <c r="G14" i="3"/>
  <c r="G15" i="3"/>
  <c r="G16" i="3"/>
  <c r="G17" i="3"/>
  <c r="G18" i="3"/>
  <c r="G19" i="3"/>
  <c r="G20" i="3"/>
  <c r="G21" i="3"/>
  <c r="G22" i="3"/>
  <c r="G24" i="3"/>
  <c r="G25" i="3"/>
  <c r="F26" i="3"/>
  <c r="E26" i="3"/>
  <c r="D26" i="3"/>
  <c r="G26" i="1"/>
  <c r="H26"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0" i="1"/>
  <c r="H10" i="1" s="1"/>
  <c r="G9" i="1"/>
  <c r="H9" i="1" s="1"/>
  <c r="H3" i="3"/>
  <c r="H2" i="3"/>
  <c r="H3" i="1"/>
  <c r="H4" i="1"/>
  <c r="H7" i="3" l="1"/>
  <c r="H7" i="1"/>
  <c r="G76" i="1"/>
  <c r="H76" i="1" s="1"/>
  <c r="H14" i="3"/>
  <c r="H15" i="3"/>
  <c r="H9" i="3"/>
  <c r="H12" i="3"/>
  <c r="H21" i="3"/>
  <c r="H18" i="3"/>
  <c r="H19" i="3"/>
  <c r="H20" i="3"/>
  <c r="H11" i="3"/>
  <c r="H22" i="3"/>
  <c r="H23" i="3"/>
  <c r="H13" i="3"/>
  <c r="H8" i="3"/>
  <c r="H17" i="3"/>
  <c r="H10" i="3"/>
  <c r="H25" i="3"/>
  <c r="H6" i="3"/>
  <c r="G26" i="3"/>
  <c r="H24" i="3"/>
  <c r="H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<sst xmlns="http://schemas.openxmlformats.org/spreadsheetml/2006/main" count="198" uniqueCount="101">
  <si>
    <t>Budget Category Lookup</t>
  </si>
  <si>
    <t xml:space="preserve"> </t>
  </si>
  <si>
    <t>Values</t>
  </si>
  <si>
    <t>Level of Skill</t>
  </si>
  <si>
    <t>Level of Understanding</t>
  </si>
  <si>
    <t>Theory</t>
  </si>
  <si>
    <t>Theology</t>
  </si>
  <si>
    <t>Skill</t>
  </si>
  <si>
    <t>Total Level of Expertise</t>
  </si>
  <si>
    <t>Graphic of  Total Score</t>
  </si>
  <si>
    <t>Theological Under-standing</t>
  </si>
  <si>
    <t>TUL500</t>
  </si>
  <si>
    <t> A Biblical Theology of Urban Mission</t>
  </si>
  <si>
    <t>TUL505</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</si>
  <si>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</si>
  <si>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</si>
  <si>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</si>
  <si>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</si>
  <si>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</si>
  <si>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</si>
  <si>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</si>
  <si>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</si>
  <si>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</si>
  <si>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</si>
  <si>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</si>
  <si>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</si>
  <si>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</si>
  <si>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</si>
  <si>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</si>
  <si>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</si>
  <si>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</si>
  <si>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</si>
  <si>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</si>
  <si>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</si>
  <si>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</si>
  <si>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</si>
  <si>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</si>
  <si>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</si>
  <si>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</si>
  <si>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</si>
  <si>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</si>
  <si>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</si>
  <si>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</si>
  <si>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</si>
  <si>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</si>
  <si>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</si>
  <si>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</si>
  <si>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</si>
  <si>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</si>
  <si>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</si>
  <si>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</si>
  <si>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</si>
  <si>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writing process for full thesis on limited topic or project analysis on limited topic</t>
  </si>
  <si>
    <t>community participation in research</t>
  </si>
  <si>
    <t>grounded theology</t>
  </si>
  <si>
    <t>literature review</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</si>
  <si>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</si>
  <si>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</si>
  <si>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</si>
  <si>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</si>
  <si>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</si>
  <si>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</si>
  <si>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</si>
  <si>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</si>
  <si>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</si>
  <si>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</si>
  <si>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</si>
  <si>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</si>
  <si>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</si>
  <si>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</si>
  <si>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</si>
  <si>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</si>
  <si>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</si>
  <si>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</si>
  <si>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ANALYSIS OF MATUL RESEARCH LEARNING</t>
  </si>
  <si>
    <t>=[@[Total Level of Expertise]]</t>
  </si>
  <si>
    <t>Expertise Topic</t>
  </si>
  <si>
    <t>MATUL Courses</t>
  </si>
  <si>
    <t xml:space="preserve">Total Scores </t>
  </si>
  <si>
    <t>Pre GED730</t>
  </si>
  <si>
    <t>During GED730</t>
  </si>
  <si>
    <t>After GED730</t>
  </si>
  <si>
    <t>Add other courses you have taken</t>
  </si>
  <si>
    <t>GED675 Research: Pre-Course</t>
  </si>
  <si>
    <t>Estimate from 0 to 5,  5 being expert</t>
  </si>
  <si>
    <t>ResearchMethods</t>
  </si>
  <si>
    <t>Writing process for full thesis or project analysis on limited topic</t>
  </si>
  <si>
    <t>Discipline</t>
  </si>
  <si>
    <t> A Biblical Theology of Mission</t>
  </si>
  <si>
    <t xml:space="preserve">Coding &amp; Data Analysis </t>
  </si>
  <si>
    <t>Resarch for Decision-Making</t>
  </si>
  <si>
    <t>Ethics Proposal</t>
  </si>
  <si>
    <t>Gannt Planning</t>
  </si>
  <si>
    <t>Sampling Techniques</t>
  </si>
  <si>
    <t>IRB Submission</t>
  </si>
  <si>
    <t>Literature Review</t>
  </si>
  <si>
    <t>Theological Premises</t>
  </si>
  <si>
    <t>Analyzing City Spirituality</t>
  </si>
  <si>
    <t>This should show automatially.  Change sample data to your data in the previous columns</t>
  </si>
  <si>
    <t>We'll test again after the aourse for our ancouragement</t>
  </si>
  <si>
    <t>Preclass Graphica;  your RESEARCH skills from Previous Masters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</si>
</sst>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Red]\-#,##0"/>
  </numFmts>
  <fonts count="18" x14ac:knownFonts="1">
    <font>
      <sz val="12"/>
      <color indexed="63"/>
      <name val="Calibri"/>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12"/>
      <color theme="1"/>
      <name val="Calibri"/>
      <family val="2"/>
      <scheme val="minor"/>
    </font>
    <font>
      <sz val="9"/>
      <color indexed="63"/>
      <name val="Verdana"/>
      <family val="2"/>
    </font>
    <font>
      <sz val="12"/>
      <color indexed="63"/>
      <name val="Calibri"/>
      <family val="2"/>
      <scheme val="minor"/>
    </font>
  </fonts>
  <fills count="8">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bottom/>
      <diagonal/>
    </border>
    <border>
      <left style="thick">
        <color auto="1"/>
      </left>
      <right/>
      <top/>
      <bottom/>
      <diagonal/>
    </border>
    <border>
      <left style="thick">
        <color auto="1"/>
      </left>
      <right style="thin">
        <color theme="4" tint="0.39997558519241921"/>
      </right>
      <top style="thin">
        <color theme="4" tint="0.39997558519241921"/>
      </top>
      <bottom style="thin">
        <color theme="4" tint="0.39997558519241921"/>
      </bottom>
      <diagonal/>
    </border>
  </borders>
  <cellStyleXfs count="30">
    <xf numFmtId="0" fontId="0" fillId="0" borderId="0"/>
    <xf numFmtId="0" fontId="3" fillId="0" borderId="1" applyNumberFormat="0" applyFill="0" applyProtection="0">
      <alignment horizontal="lef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9">
    <xf numFmtId="0" fontId="0" fillId="0" borderId="0" xfId="0"/>
    <xf numFmtId="0" fontId="0" fillId="0" borderId="0" xfId="0" applyAlignment="1">
      <alignment wrapText="1"/>
    </xf>
    <xf numFmtId="0" fontId="12" fillId="2" borderId="0" xfId="0" applyFont="1" applyFill="1" applyAlignment="1">
      <alignment wrapText="1"/>
    </xf>
    <xf numFmtId="0" fontId="13" fillId="3" borderId="0" xfId="0" applyFont="1" applyFill="1" applyAlignment="1">
      <alignment wrapText="1"/>
    </xf>
    <xf numFmtId="0" fontId="0" fillId="0" borderId="2" xfId="0" applyBorder="1" applyAlignment="1">
      <alignment wrapText="1"/>
    </xf>
    <xf numFmtId="38" fontId="0" fillId="0" borderId="2" xfId="0" applyNumberFormat="1" applyBorder="1" applyAlignment="1">
      <alignment wrapText="1"/>
    </xf>
    <xf numFmtId="2" fontId="0" fillId="0" borderId="0" xfId="0" applyNumberFormat="1" applyAlignment="1">
      <alignment wrapText="1"/>
    </xf>
    <xf numFmtId="0" fontId="0" fillId="0" borderId="4" xfId="0" applyBorder="1" applyAlignment="1">
      <alignment wrapText="1"/>
    </xf>
    <xf numFmtId="38" fontId="0" fillId="0" borderId="4" xfId="0" applyNumberFormat="1" applyBorder="1" applyAlignment="1">
      <alignment wrapText="1"/>
    </xf>
    <xf numFmtId="0" fontId="11" fillId="0" borderId="3" xfId="0" applyFont="1" applyBorder="1" applyAlignment="1">
      <alignment wrapText="1"/>
    </xf>
    <xf numFmtId="38" fontId="11" fillId="0" borderId="3" xfId="0" applyNumberFormat="1" applyFont="1" applyBorder="1" applyAlignment="1">
      <alignment wrapText="1"/>
    </xf>
    <xf numFmtId="0" fontId="14" fillId="4" borderId="5" xfId="0" applyFont="1" applyFill="1" applyBorder="1" applyAlignment="1">
      <alignment wrapText="1"/>
    </xf>
    <xf numFmtId="0" fontId="2" fillId="5" borderId="5" xfId="0" applyFont="1" applyFill="1" applyBorder="1" applyAlignment="1">
      <alignment wrapText="1"/>
    </xf>
    <xf numFmtId="38" fontId="0" fillId="5" borderId="2" xfId="0" applyNumberFormat="1" applyFill="1" applyBorder="1" applyAlignment="1">
      <alignment wrapText="1"/>
    </xf>
    <xf numFmtId="38" fontId="0" fillId="0" borderId="6" xfId="0" applyNumberFormat="1" applyBorder="1" applyAlignment="1">
      <alignment wrapText="1"/>
    </xf>
    <xf numFmtId="38" fontId="15" fillId="5" borderId="3" xfId="0" applyNumberFormat="1" applyFont="1" applyFill="1" applyBorder="1" applyAlignment="1">
      <alignment wrapText="1"/>
    </xf>
    <xf numFmtId="0" fontId="12" fillId="2" borderId="5" xfId="0" applyFont="1" applyFill="1" applyBorder="1" applyAlignment="1">
      <alignment wrapText="1"/>
    </xf>
    <xf numFmtId="0" fontId="14" fillId="4" borderId="7" xfId="0" applyFont="1" applyFill="1" applyBorder="1" applyAlignment="1">
      <alignment wrapText="1"/>
    </xf>
    <xf numFmtId="0" fontId="13" fillId="3" borderId="5" xfId="0" applyFont="1" applyFill="1" applyBorder="1" applyAlignment="1">
      <alignment wrapText="1"/>
    </xf>
    <xf numFmtId="0" fontId="2" fillId="5" borderId="7" xfId="0" applyFont="1" applyFill="1" applyBorder="1" applyAlignment="1">
      <alignment wrapText="1"/>
    </xf>
    <xf numFmtId="0" fontId="16" fillId="0" borderId="0" xfId="0" applyFont="1"/>
    <xf numFmtId="0" fontId="16" fillId="0" borderId="0" xfId="0" applyFont="1" applyAlignment="1">
      <alignment wrapText="1"/>
    </xf>
    <xf numFmtId="38" fontId="17" fillId="0" borderId="2" xfId="0" applyNumberFormat="1" applyFont="1" applyBorder="1" applyAlignment="1">
      <alignment wrapText="1"/>
    </xf>
    <xf numFmtId="0" fontId="11" fillId="0" borderId="8" xfId="0" applyFont="1" applyBorder="1" applyAlignment="1">
      <alignment wrapText="1"/>
    </xf>
    <xf numFmtId="0" fontId="11" fillId="0" borderId="4" xfId="0" applyFont="1" applyBorder="1" applyAlignment="1">
      <alignment wrapText="1"/>
    </xf>
    <xf numFmtId="164" fontId="11" fillId="0" borderId="8" xfId="0" applyNumberFormat="1" applyFont="1" applyBorder="1" applyAlignment="1">
      <alignment wrapText="1"/>
    </xf>
    <xf numFmtId="164" fontId="0" fillId="0" borderId="9" xfId="0" applyNumberFormat="1" applyBorder="1" applyAlignment="1">
      <alignment wrapText="1"/>
    </xf>
    <xf numFmtId="0" fontId="17" fillId="0" borderId="0" xfId="0" applyFont="1" applyAlignment="1">
      <alignment wrapText="1"/>
    </xf>
    <xf numFmtId="2" fontId="17" fillId="0" borderId="0" xfId="0" applyNumberFormat="1" applyFont="1" applyAlignment="1">
      <alignment wrapText="1"/>
    </xf>
    <xf numFmtId="164" fontId="0" fillId="0" borderId="2" xfId="0" applyNumberFormat="1" applyBorder="1" applyAlignment="1">
      <alignment wrapText="1"/>
    </xf>
    <xf numFmtId="164" fontId="0" fillId="0" borderId="4" xfId="0" applyNumberFormat="1" applyBorder="1" applyAlignment="1">
      <alignment wrapText="1"/>
    </xf>
    <xf numFmtId="0" fontId="1" fillId="6" borderId="0" xfId="0" applyFont="1" applyFill="1" applyAlignment="1">
      <alignment wrapText="1"/>
    </xf>
    <xf numFmtId="2" fontId="11" fillId="7" borderId="0" xfId="0" applyNumberFormat="1" applyFont="1" applyFill="1" applyAlignment="1">
      <alignment horizontal="center" wrapText="1"/>
    </xf>
    <xf numFmtId="0" fontId="11" fillId="7" borderId="0" xfId="0" applyFont="1" applyFill="1" applyAlignment="1">
      <alignment horizontal="center" wrapText="1"/>
    </xf>
    <xf numFmtId="164" fontId="0" fillId="0" borderId="0" xfId="0" applyNumberFormat="1" applyAlignment="1">
      <alignment wrapText="1"/>
    </xf>
    <xf numFmtId="164" fontId="17" fillId="0" borderId="0" xfId="0" applyNumberFormat="1" applyFont="1" applyAlignment="1">
      <alignment wrapText="1"/>
    </xf>
    <xf numFmtId="164" fontId="17" fillId="5" borderId="10" xfId="0" applyNumberFormat="1" applyFont="1" applyFill="1" applyBorder="1" applyAlignment="1">
      <alignment wrapText="1"/>
    </xf>
    <xf numFmtId="164" fontId="17" fillId="5" borderId="2" xfId="0" applyNumberFormat="1" applyFont="1" applyFill="1" applyBorder="1" applyAlignment="1">
      <alignment wrapText="1"/>
    </xf>
    <xf numFmtId="0" fontId="11" fillId="7" borderId="0" xfId="0" applyFont="1" applyFill="1" applyAlignment="1">
      <alignment horizontal="center" wrapText="1"/>
    </xf>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8">
    <dxf>
      <numFmt numFmtId="6" formatCode="#,##0_);[Red]\(#,##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6" formatCode="#,##0_);[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4" formatCode="#,##0;[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font>
        <b val="0"/>
        <i val="0"/>
        <strike val="0"/>
        <condense val="0"/>
        <extend val="0"/>
        <outline val="0"/>
        <shadow val="0"/>
        <u val="none"/>
        <vertAlign val="baseline"/>
        <sz val="12"/>
        <color indexed="63"/>
        <name val="Calibri"/>
        <family val="2"/>
        <scheme val="minor"/>
      </font>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Row" dxfId="21"/>
      <tableStyleElement type="secondSubtotalRow" dxfId="20"/>
      <tableStyleElement type="first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2:H77" totalsRowCount="1" headerRowDxfId="14" dataDxfId="13">
  <autoFilter ref="B2:H76" xr:uid="{00000000-0009-0000-0100-000001000000}"/>
  <sortState xmlns:xlrd2="http://schemas.microsoft.com/office/spreadsheetml/2017/richdata2" ref="B3:F33">
    <sortCondition ref="B3:B72"/>
  </sortState>
  <tableColumns count="7">
    <tableColumn id="2" xr3:uid="{00000000-0010-0000-0000-000002000000}" name="Discipline" dataDxfId="12" totalsRowDxfId="11"/>
    <tableColumn id="1" xr3:uid="{55D590D0-14FF-3A43-AA2E-BA8ADA6668A1}" name="Expertise Topic" totalsRowDxfId="10"/>
    <tableColumn id="3" xr3:uid="{00000000-0010-0000-0000-000003000000}" name="Level of Skill" dataDxfId="9" totalsRowDxfId="8"/>
    <tableColumn id="4" xr3:uid="{00000000-0010-0000-0000-000004000000}" name="Level of Understanding" dataDxfId="7" totalsRowDxfId="6"/>
    <tableColumn id="5" xr3:uid="{00000000-0010-0000-0000-000005000000}" name="Theological Under-standing" dataDxfId="5" totalsRowDxfId="4">
      <calculatedColumnFormula>BudgetDetails[[#This Row],[Level of Skill]]-BudgetDetails[[#This Row],[Level of Understanding]]</calculatedColumnFormula>
    </tableColumn>
    <tableColumn id="7" xr3:uid="{00000000-0010-0000-0000-000007000000}" name="Total Level of Expertise" dataDxfId="3" totalsRowDxfId="2">
      <calculatedColumnFormula>BudgetDetails[[#This Row],[Level of Skill]]+BudgetDetails[[#This Row],[Level of Understanding]]+BudgetDetails[[#This Row],[Theological Under-standing]]</calculatedColumnFormula>
    </tableColumn>
    <tableColumn id="6" xr3:uid="{00000000-0010-0000-0000-000006000000}" name="Graphic of  Total Score" dataDxfId="1" totalsRowDxfId="0">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A13" totalsRowShown="0">
  <autoFilter ref="A1:A13" xr:uid="{00000000-0009-0000-0100-000002000000}"/>
  <sortState xmlns:xlrd2="http://schemas.microsoft.com/office/spreadsheetml/2017/richdata2" ref="A2:A13">
    <sortCondition ref="A1:A13"/>
  </sortState>
  <tableColumns count="1">
    <tableColumn id="1" xr3:uid="{00000000-0010-0000-01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
  <sheetViews>
    <sheetView showGridLines="0" tabSelected="1" workbookViewId="0">
      <selection activeCell="C1" sqref="C1"/>
    </sheetView>
  </sheetViews>
  <sheetFormatPr baseColWidth="10" defaultColWidth="8.83203125" defaultRowHeight="16" x14ac:dyDescent="0.2"/>
  <cols>
    <col min="1" max="1" width="8.83203125" style="6"/>
    <col min="2" max="2" width="32.6640625" style="1" customWidth="1"/>
    <col min="3" max="3" width="46.33203125" style="1" customWidth="1"/>
    <col min="4" max="6" width="12.5" style="1" customWidth="1"/>
    <col min="7" max="7" width="10.6640625" style="1" customWidth="1"/>
    <col min="8" max="8" width="44.83203125" style="1" customWidth="1"/>
    <col min="9" max="11" width="12.5" style="1" customWidth="1"/>
    <col min="12" max="16384" width="8.83203125" style="1"/>
  </cols>
  <sheetData>
    <row r="1" spans="1:11" s="33" customFormat="1" ht="68" customHeight="1" x14ac:dyDescent="0.2">
      <c r="A1" s="32"/>
      <c r="B1" s="33" t="s">
        <v>100</v>
      </c>
      <c r="C1" s="33" t="s">
        <v>83</v>
      </c>
      <c r="D1" s="38" t="s">
        <v>84</v>
      </c>
      <c r="E1" s="38"/>
      <c r="F1" s="38"/>
      <c r="H1" s="33" t="s">
        <v>98</v>
      </c>
      <c r="I1" s="38" t="s">
        <v>99</v>
      </c>
      <c r="J1" s="38"/>
      <c r="K1" s="38"/>
    </row>
    <row r="2" spans="1:11" ht="51" x14ac:dyDescent="0.2">
      <c r="A2" s="28" t="s">
        <v>77</v>
      </c>
      <c r="B2" s="27" t="s">
        <v>87</v>
      </c>
      <c r="C2" s="27" t="s">
        <v>76</v>
      </c>
      <c r="D2" s="1" t="s">
        <v>3</v>
      </c>
      <c r="E2" s="1" t="s">
        <v>4</v>
      </c>
      <c r="F2" s="1" t="s">
        <v>10</v>
      </c>
      <c r="G2" s="2" t="s">
        <v>8</v>
      </c>
      <c r="H2" s="1" t="s">
        <v>9</v>
      </c>
      <c r="I2" s="31" t="s">
        <v>79</v>
      </c>
      <c r="J2" s="31" t="s">
        <v>80</v>
      </c>
      <c r="K2" s="31" t="s">
        <v>81</v>
      </c>
    </row>
    <row r="3" spans="1:11" ht="17" x14ac:dyDescent="0.2">
      <c r="F3" s="1" t="s">
        <v>1</v>
      </c>
      <c r="G3" s="3" t="s">
        <v>1</v>
      </c>
      <c r="H3" s="1" t="str">
        <f>BudgetDetails[[#This Row],[Total Level of Expertise]]</f>
        <v xml:space="preserve"> </v>
      </c>
    </row>
    <row r="4" spans="1:11" ht="17" x14ac:dyDescent="0.2">
      <c r="A4" s="20" t="s">
        <v>11</v>
      </c>
      <c r="B4" s="20" t="s">
        <v>88</v>
      </c>
      <c r="C4" s="21" t="s">
        <v>66</v>
      </c>
      <c r="D4" s="5"/>
      <c r="E4" s="5"/>
      <c r="F4" s="5" t="s">
        <v>1</v>
      </c>
      <c r="G4" s="5" t="s">
        <v>1</v>
      </c>
      <c r="H4" s="5" t="str">
        <f>BudgetDetails[[#This Row],[Total Level of Expertise]]</f>
        <v xml:space="preserve"> </v>
      </c>
      <c r="I4" s="4"/>
      <c r="J4" s="4"/>
      <c r="K4" s="4"/>
    </row>
    <row r="5" spans="1:11" x14ac:dyDescent="0.2">
      <c r="A5" s="20"/>
      <c r="B5" s="20"/>
      <c r="C5" s="21" t="s">
        <v>63</v>
      </c>
      <c r="D5" s="5">
        <v>4</v>
      </c>
      <c r="E5" s="5">
        <v>0</v>
      </c>
      <c r="F5" s="5">
        <v>5</v>
      </c>
      <c r="G5" s="5">
        <f>BudgetDetails[[#This Row],[Level of Skill]]+BudgetDetails[[#This Row],[Level of Understanding]]+BudgetDetails[[#This Row],[Theological Under-standing]]</f>
        <v>9</v>
      </c>
      <c r="H5" s="5">
        <f>BudgetDetails[[#This Row],[Total Level of Expertise]]*6.3</f>
        <v>56.699999999999996</v>
      </c>
      <c r="I5" s="4"/>
      <c r="J5" s="4"/>
      <c r="K5" s="4"/>
    </row>
    <row r="6" spans="1:11" x14ac:dyDescent="0.2">
      <c r="A6" s="20"/>
      <c r="B6" s="20"/>
      <c r="C6" s="21" t="s">
        <v>64</v>
      </c>
      <c r="D6" s="5">
        <v>0</v>
      </c>
      <c r="E6" s="5">
        <v>0</v>
      </c>
      <c r="F6" s="5">
        <v>1</v>
      </c>
      <c r="G6" s="5">
        <f>BudgetDetails[[#This Row],[Level of Skill]]+BudgetDetails[[#This Row],[Level of Understanding]]+BudgetDetails[[#This Row],[Theological Under-standing]]</f>
        <v>1</v>
      </c>
      <c r="H6" s="5">
        <f>BudgetDetails[[#This Row],[Total Level of Expertise]]*6.3</f>
        <v>6.3</v>
      </c>
      <c r="I6" s="4"/>
      <c r="J6" s="4"/>
      <c r="K6" s="4"/>
    </row>
    <row r="7" spans="1:11" x14ac:dyDescent="0.2">
      <c r="A7" s="20"/>
      <c r="B7" s="20"/>
      <c r="C7" s="21" t="s">
        <v>65</v>
      </c>
      <c r="D7" s="5">
        <v>5</v>
      </c>
      <c r="E7" s="5">
        <v>5</v>
      </c>
      <c r="F7" s="5">
        <v>5</v>
      </c>
      <c r="G7" s="5">
        <f>BudgetDetails[[#This Row],[Level of Skill]]+BudgetDetails[[#This Row],[Level of Understanding]]+BudgetDetails[[#This Row],[Theological Under-standing]]</f>
        <v>15</v>
      </c>
      <c r="H7" s="5">
        <f>BudgetDetails[[#This Row],[Total Level of Expertise]]*6.3</f>
        <v>94.5</v>
      </c>
      <c r="I7" s="4"/>
      <c r="J7" s="4"/>
      <c r="K7" s="4"/>
    </row>
    <row r="8" spans="1:11" x14ac:dyDescent="0.2">
      <c r="A8" s="20" t="s">
        <v>13</v>
      </c>
      <c r="B8"/>
      <c r="C8" s="21" t="s">
        <v>62</v>
      </c>
      <c r="D8" s="5">
        <v>0</v>
      </c>
      <c r="E8" s="5">
        <v>0</v>
      </c>
      <c r="F8" s="5">
        <v>3</v>
      </c>
      <c r="G8" s="5">
        <f>BudgetDetails[[#This Row],[Level of Skill]]+BudgetDetails[[#This Row],[Level of Understanding]]+BudgetDetails[[#This Row],[Theological Under-standing]]</f>
        <v>3</v>
      </c>
      <c r="H8" s="5">
        <f>BudgetDetails[[#This Row],[Total Level of Expertise]]*6.3</f>
        <v>18.899999999999999</v>
      </c>
      <c r="I8" s="4"/>
      <c r="J8" s="4"/>
      <c r="K8" s="4"/>
    </row>
    <row r="9" spans="1:11" x14ac:dyDescent="0.2">
      <c r="A9" s="20"/>
      <c r="B9" s="20"/>
      <c r="C9" s="21" t="s">
        <v>61</v>
      </c>
      <c r="D9" s="5">
        <v>0</v>
      </c>
      <c r="E9" s="5">
        <v>5</v>
      </c>
      <c r="F9" s="5">
        <v>0</v>
      </c>
      <c r="G9" s="5">
        <f>BudgetDetails[[#This Row],[Level of Skill]]+BudgetDetails[[#This Row],[Level of Understanding]]+BudgetDetails[[#This Row],[Theological Under-standing]]</f>
        <v>5</v>
      </c>
      <c r="H9" s="5">
        <f>BudgetDetails[[#This Row],[Total Level of Expertise]]*6.3</f>
        <v>31.5</v>
      </c>
      <c r="I9" s="4"/>
      <c r="J9" s="4"/>
      <c r="K9" s="4"/>
    </row>
    <row r="10" spans="1:11" x14ac:dyDescent="0.2">
      <c r="A10" s="20" t="s">
        <v>14</v>
      </c>
      <c r="B10" s="20" t="s">
        <v>15</v>
      </c>
      <c r="C10" s="21" t="s">
        <v>60</v>
      </c>
      <c r="D10" s="5">
        <v>0</v>
      </c>
      <c r="E10" s="5">
        <v>0</v>
      </c>
      <c r="F10" s="5">
        <v>0</v>
      </c>
      <c r="G10" s="5">
        <f>BudgetDetails[[#This Row],[Level of Skill]]+BudgetDetails[[#This Row],[Level of Understanding]]+BudgetDetails[[#This Row],[Theological Under-standing]]</f>
        <v>0</v>
      </c>
      <c r="H10" s="5">
        <f>BudgetDetails[[#This Row],[Total Level of Expertise]]*6.3</f>
        <v>0</v>
      </c>
      <c r="I10" s="4"/>
      <c r="J10" s="4"/>
      <c r="K10" s="4"/>
    </row>
    <row r="11" spans="1:11" x14ac:dyDescent="0.2">
      <c r="A11" s="20"/>
      <c r="B11" s="20"/>
      <c r="C11" s="21" t="s">
        <v>97</v>
      </c>
      <c r="D11" s="5"/>
      <c r="E11" s="5"/>
      <c r="F11" s="5">
        <f>BudgetDetails[[#This Row],[Level of Skill]]-BudgetDetails[[#This Row],[Level of Understanding]]</f>
        <v>0</v>
      </c>
      <c r="G11" s="5">
        <f>BudgetDetails[[#This Row],[Level of Skill]]+BudgetDetails[[#This Row],[Level of Understanding]]+BudgetDetails[[#This Row],[Theological Under-standing]]</f>
        <v>0</v>
      </c>
      <c r="H11" s="5">
        <f>BudgetDetails[[#This Row],[Total Level of Expertise]]</f>
        <v>0</v>
      </c>
      <c r="I11" s="4"/>
      <c r="J11" s="4"/>
      <c r="K11" s="4"/>
    </row>
    <row r="12" spans="1:11" x14ac:dyDescent="0.2">
      <c r="A12" s="20"/>
      <c r="B12" s="20"/>
      <c r="C12" s="21" t="s">
        <v>59</v>
      </c>
      <c r="D12" s="5">
        <v>0</v>
      </c>
      <c r="E12" s="5">
        <v>0</v>
      </c>
      <c r="F12" s="5">
        <v>0</v>
      </c>
      <c r="G12" s="5">
        <f>BudgetDetails[[#This Row],[Level of Skill]]+BudgetDetails[[#This Row],[Level of Understanding]]+BudgetDetails[[#This Row],[Theological Under-standing]]</f>
        <v>0</v>
      </c>
      <c r="H12" s="5">
        <f>BudgetDetails[[#This Row],[Total Level of Expertise]]*6.3</f>
        <v>0</v>
      </c>
      <c r="I12" s="4"/>
      <c r="J12" s="4"/>
      <c r="K12" s="4"/>
    </row>
    <row r="13" spans="1:11" x14ac:dyDescent="0.2">
      <c r="A13" s="20" t="s">
        <v>16</v>
      </c>
      <c r="B13" s="20" t="s">
        <v>17</v>
      </c>
      <c r="C13" s="21" t="s">
        <v>47</v>
      </c>
      <c r="D13" s="5">
        <v>0</v>
      </c>
      <c r="E13" s="5">
        <v>5</v>
      </c>
      <c r="F13" s="5">
        <v>0</v>
      </c>
      <c r="G13" s="5">
        <f>BudgetDetails[[#This Row],[Level of Skill]]+BudgetDetails[[#This Row],[Level of Understanding]]+BudgetDetails[[#This Row],[Theological Under-standing]]</f>
        <v>5</v>
      </c>
      <c r="H13" s="5">
        <f>BudgetDetails[[#This Row],[Total Level of Expertise]]*6.3</f>
        <v>31.5</v>
      </c>
      <c r="I13" s="4"/>
      <c r="J13" s="4"/>
      <c r="K13" s="4"/>
    </row>
    <row r="14" spans="1:11" x14ac:dyDescent="0.2">
      <c r="A14" s="20"/>
      <c r="B14" s="20"/>
      <c r="C14" s="21" t="s">
        <v>48</v>
      </c>
      <c r="D14" s="5">
        <v>0</v>
      </c>
      <c r="E14" s="5">
        <v>5</v>
      </c>
      <c r="F14" s="5">
        <v>0</v>
      </c>
      <c r="G14" s="5">
        <f>BudgetDetails[[#This Row],[Level of Skill]]+BudgetDetails[[#This Row],[Level of Understanding]]+BudgetDetails[[#This Row],[Theological Under-standing]]</f>
        <v>5</v>
      </c>
      <c r="H14" s="5">
        <f>BudgetDetails[[#This Row],[Total Level of Expertise]]*6.3</f>
        <v>31.5</v>
      </c>
      <c r="I14" s="4"/>
      <c r="J14" s="4"/>
      <c r="K14" s="4"/>
    </row>
    <row r="15" spans="1:11" x14ac:dyDescent="0.2">
      <c r="A15" s="20"/>
      <c r="B15" s="20"/>
      <c r="C15" s="21" t="s">
        <v>49</v>
      </c>
      <c r="D15" s="5">
        <v>0</v>
      </c>
      <c r="E15" s="5">
        <v>0</v>
      </c>
      <c r="F15" s="5">
        <v>1</v>
      </c>
      <c r="G15" s="5">
        <f>BudgetDetails[[#This Row],[Level of Skill]]+BudgetDetails[[#This Row],[Level of Understanding]]+BudgetDetails[[#This Row],[Theological Under-standing]]</f>
        <v>1</v>
      </c>
      <c r="H15" s="5">
        <f>BudgetDetails[[#This Row],[Total Level of Expertise]]*6.3</f>
        <v>6.3</v>
      </c>
      <c r="I15" s="4"/>
      <c r="J15" s="4"/>
      <c r="K15" s="4"/>
    </row>
    <row r="16" spans="1:11" ht="27" x14ac:dyDescent="0.2">
      <c r="A16" s="20" t="s">
        <v>18</v>
      </c>
      <c r="B16" s="20" t="s">
        <v>19</v>
      </c>
      <c r="C16" s="21" t="s">
        <v>20</v>
      </c>
      <c r="D16" s="5">
        <v>0</v>
      </c>
      <c r="E16" s="5">
        <v>0</v>
      </c>
      <c r="F16" s="5">
        <v>0</v>
      </c>
      <c r="G16" s="5">
        <f>BudgetDetails[[#This Row],[Level of Skill]]+BudgetDetails[[#This Row],[Level of Understanding]]+BudgetDetails[[#This Row],[Theological Under-standing]]</f>
        <v>0</v>
      </c>
      <c r="H16" s="5">
        <f>BudgetDetails[[#This Row],[Total Level of Expertise]]*6.3</f>
        <v>0</v>
      </c>
      <c r="I16" s="4"/>
      <c r="J16" s="4"/>
      <c r="K16" s="4"/>
    </row>
    <row r="17" spans="1:11" x14ac:dyDescent="0.2">
      <c r="A17" s="20" t="s">
        <v>21</v>
      </c>
      <c r="B17" s="20" t="s">
        <v>22</v>
      </c>
      <c r="C17" s="21" t="s">
        <v>58</v>
      </c>
      <c r="D17" s="5">
        <v>0</v>
      </c>
      <c r="E17" s="5">
        <v>0</v>
      </c>
      <c r="F17" s="5">
        <v>0</v>
      </c>
      <c r="G17" s="5">
        <f>BudgetDetails[[#This Row],[Level of Skill]]+BudgetDetails[[#This Row],[Level of Understanding]]+BudgetDetails[[#This Row],[Theological Under-standing]]</f>
        <v>0</v>
      </c>
      <c r="H17" s="5">
        <f>BudgetDetails[[#This Row],[Total Level of Expertise]]*6.3</f>
        <v>0</v>
      </c>
      <c r="I17" s="4"/>
      <c r="J17" s="4"/>
      <c r="K17" s="4"/>
    </row>
    <row r="18" spans="1:11" x14ac:dyDescent="0.2">
      <c r="A18" s="20"/>
      <c r="B18" s="20"/>
      <c r="C18" s="21" t="s">
        <v>46</v>
      </c>
      <c r="D18" s="5">
        <v>0</v>
      </c>
      <c r="E18" s="5">
        <v>0</v>
      </c>
      <c r="F18" s="5">
        <v>0</v>
      </c>
      <c r="G18" s="5">
        <f>BudgetDetails[[#This Row],[Level of Skill]]+BudgetDetails[[#This Row],[Level of Understanding]]+BudgetDetails[[#This Row],[Theological Under-standing]]</f>
        <v>0</v>
      </c>
      <c r="H18" s="5">
        <f>BudgetDetails[[#This Row],[Total Level of Expertise]]*6.3</f>
        <v>0</v>
      </c>
      <c r="I18" s="4"/>
      <c r="J18" s="4"/>
      <c r="K18" s="4"/>
    </row>
    <row r="19" spans="1:11" x14ac:dyDescent="0.2">
      <c r="A19" s="20"/>
      <c r="B19" s="20"/>
      <c r="C19" s="21" t="s">
        <v>57</v>
      </c>
      <c r="D19" s="5">
        <v>0</v>
      </c>
      <c r="E19" s="5">
        <v>5</v>
      </c>
      <c r="F19" s="5">
        <v>0</v>
      </c>
      <c r="G19" s="5">
        <f>BudgetDetails[[#This Row],[Level of Skill]]+BudgetDetails[[#This Row],[Level of Understanding]]+BudgetDetails[[#This Row],[Theological Under-standing]]</f>
        <v>5</v>
      </c>
      <c r="H19" s="5">
        <f>BudgetDetails[[#This Row],[Total Level of Expertise]]*6.3</f>
        <v>31.5</v>
      </c>
      <c r="I19" s="4"/>
      <c r="J19" s="4"/>
      <c r="K19" s="4"/>
    </row>
    <row r="20" spans="1:11" x14ac:dyDescent="0.2">
      <c r="A20" s="20" t="s">
        <v>23</v>
      </c>
      <c r="B20" s="20" t="s">
        <v>24</v>
      </c>
      <c r="C20" s="21" t="s">
        <v>39</v>
      </c>
      <c r="D20" s="5">
        <v>0</v>
      </c>
      <c r="E20" s="5">
        <v>0</v>
      </c>
      <c r="F20" s="5">
        <v>0</v>
      </c>
      <c r="G20" s="5">
        <f>BudgetDetails[[#This Row],[Level of Skill]]+BudgetDetails[[#This Row],[Level of Understanding]]+BudgetDetails[[#This Row],[Theological Under-standing]]</f>
        <v>0</v>
      </c>
      <c r="H20" s="5">
        <f>BudgetDetails[[#This Row],[Total Level of Expertise]]*6.3</f>
        <v>0</v>
      </c>
      <c r="I20" s="4"/>
      <c r="J20" s="4"/>
      <c r="K20" s="4"/>
    </row>
    <row r="21" spans="1:11" x14ac:dyDescent="0.2">
      <c r="A21" s="20"/>
      <c r="B21" s="20"/>
      <c r="C21" s="21" t="s">
        <v>40</v>
      </c>
      <c r="D21" s="5">
        <v>0</v>
      </c>
      <c r="E21" s="5">
        <v>0</v>
      </c>
      <c r="F21" s="5">
        <v>0</v>
      </c>
      <c r="G21" s="5">
        <f>BudgetDetails[[#This Row],[Level of Skill]]+BudgetDetails[[#This Row],[Level of Understanding]]+BudgetDetails[[#This Row],[Theological Under-standing]]</f>
        <v>0</v>
      </c>
      <c r="H21" s="5">
        <f>BudgetDetails[[#This Row],[Total Level of Expertise]]*6.3</f>
        <v>0</v>
      </c>
      <c r="I21" s="4"/>
      <c r="J21" s="4"/>
      <c r="K21" s="4"/>
    </row>
    <row r="22" spans="1:11" x14ac:dyDescent="0.2">
      <c r="A22" s="20"/>
      <c r="B22" s="20"/>
      <c r="C22" s="21" t="s">
        <v>46</v>
      </c>
      <c r="D22" s="5">
        <v>0</v>
      </c>
      <c r="E22" s="5">
        <v>0</v>
      </c>
      <c r="F22" s="5">
        <v>0</v>
      </c>
      <c r="G22" s="5">
        <f>BudgetDetails[[#This Row],[Level of Skill]]+BudgetDetails[[#This Row],[Level of Understanding]]+BudgetDetails[[#This Row],[Theological Under-standing]]</f>
        <v>0</v>
      </c>
      <c r="H22" s="5">
        <f>BudgetDetails[[#This Row],[Total Level of Expertise]]*6.3</f>
        <v>0</v>
      </c>
      <c r="I22" s="4"/>
      <c r="J22" s="4"/>
      <c r="K22" s="4"/>
    </row>
    <row r="23" spans="1:11" x14ac:dyDescent="0.2">
      <c r="A23" s="20" t="s">
        <v>25</v>
      </c>
      <c r="B23" s="20" t="s">
        <v>26</v>
      </c>
      <c r="C23" s="21" t="s">
        <v>46</v>
      </c>
      <c r="D23" s="5">
        <v>0</v>
      </c>
      <c r="E23" s="5">
        <v>0</v>
      </c>
      <c r="F23" s="5">
        <v>0</v>
      </c>
      <c r="G23" s="5">
        <f>BudgetDetails[[#This Row],[Level of Skill]]+BudgetDetails[[#This Row],[Level of Understanding]]+BudgetDetails[[#This Row],[Theological Under-standing]]</f>
        <v>0</v>
      </c>
      <c r="H23" s="5">
        <f>BudgetDetails[[#This Row],[Total Level of Expertise]]*6.3</f>
        <v>0</v>
      </c>
      <c r="I23" s="4"/>
      <c r="J23" s="4"/>
      <c r="K23" s="4"/>
    </row>
    <row r="24" spans="1:11" x14ac:dyDescent="0.2">
      <c r="A24" s="20"/>
      <c r="B24" s="20"/>
      <c r="C24" s="21" t="s">
        <v>67</v>
      </c>
      <c r="D24" s="5">
        <v>0</v>
      </c>
      <c r="E24" s="5">
        <v>2</v>
      </c>
      <c r="F24" s="5">
        <v>0</v>
      </c>
      <c r="G24" s="5">
        <f>BudgetDetails[[#This Row],[Level of Skill]]+BudgetDetails[[#This Row],[Level of Understanding]]+BudgetDetails[[#This Row],[Theological Under-standing]]</f>
        <v>2</v>
      </c>
      <c r="H24" s="5">
        <f>BudgetDetails[[#This Row],[Total Level of Expertise]]*6.3</f>
        <v>12.6</v>
      </c>
      <c r="I24" s="4"/>
      <c r="J24" s="4"/>
      <c r="K24" s="4"/>
    </row>
    <row r="25" spans="1:11" x14ac:dyDescent="0.2">
      <c r="A25" s="20" t="s">
        <v>27</v>
      </c>
      <c r="B25" s="20" t="s">
        <v>28</v>
      </c>
      <c r="C25" s="21" t="s">
        <v>41</v>
      </c>
      <c r="D25" s="5">
        <v>0</v>
      </c>
      <c r="E25" s="5">
        <v>2</v>
      </c>
      <c r="F25" s="5">
        <v>0</v>
      </c>
      <c r="G25" s="5">
        <f>BudgetDetails[[#This Row],[Level of Skill]]+BudgetDetails[[#This Row],[Level of Understanding]]+BudgetDetails[[#This Row],[Theological Under-standing]]</f>
        <v>2</v>
      </c>
      <c r="H25" s="5">
        <f>BudgetDetails[[#This Row],[Total Level of Expertise]]*6.3</f>
        <v>12.6</v>
      </c>
      <c r="I25" s="4"/>
      <c r="J25" s="4"/>
      <c r="K25" s="4"/>
    </row>
    <row r="26" spans="1:11" x14ac:dyDescent="0.2">
      <c r="A26" s="20"/>
      <c r="B26" s="20"/>
      <c r="C26" s="21" t="s">
        <v>42</v>
      </c>
      <c r="D26" s="5">
        <v>0</v>
      </c>
      <c r="E26" s="5">
        <v>3</v>
      </c>
      <c r="F26" s="5">
        <v>0</v>
      </c>
      <c r="G26" s="5">
        <f>BudgetDetails[[#This Row],[Level of Skill]]+BudgetDetails[[#This Row],[Level of Understanding]]+BudgetDetails[[#This Row],[Theological Under-standing]]</f>
        <v>3</v>
      </c>
      <c r="H26" s="5">
        <f>BudgetDetails[[#This Row],[Total Level of Expertise]]*6.3</f>
        <v>18.899999999999999</v>
      </c>
      <c r="I26" s="4"/>
      <c r="J26" s="4"/>
      <c r="K26" s="4"/>
    </row>
    <row r="27" spans="1:11" ht="17" thickBot="1" x14ac:dyDescent="0.25">
      <c r="A27" s="20" t="s">
        <v>29</v>
      </c>
      <c r="B27" s="20" t="s">
        <v>30</v>
      </c>
      <c r="C27" s="21" t="s">
        <v>68</v>
      </c>
      <c r="D27" s="8"/>
      <c r="E27" s="8"/>
      <c r="F27" s="8">
        <v>0</v>
      </c>
      <c r="G27" s="5">
        <f>BudgetDetails[[#This Row],[Level of Skill]]+BudgetDetails[[#This Row],[Level of Understanding]]+BudgetDetails[[#This Row],[Theological Under-standing]]</f>
        <v>0</v>
      </c>
      <c r="H27" s="5">
        <f>BudgetDetails[[#This Row],[Total Level of Expertise]]*6.3</f>
        <v>0</v>
      </c>
      <c r="I27" s="7"/>
      <c r="J27" s="7"/>
      <c r="K27" s="7"/>
    </row>
    <row r="28" spans="1:11" ht="18" thickTop="1" thickBot="1" x14ac:dyDescent="0.25">
      <c r="A28" s="20"/>
      <c r="B28" s="20"/>
      <c r="C28" s="21" t="s">
        <v>43</v>
      </c>
      <c r="D28" s="10">
        <v>0</v>
      </c>
      <c r="E28" s="10">
        <v>3</v>
      </c>
      <c r="F28" s="10">
        <v>0</v>
      </c>
      <c r="G28" s="5">
        <f>BudgetDetails[[#This Row],[Level of Skill]]+BudgetDetails[[#This Row],[Level of Understanding]]+BudgetDetails[[#This Row],[Theological Under-standing]]</f>
        <v>3</v>
      </c>
      <c r="H28" s="5">
        <f>BudgetDetails[[#This Row],[Total Level of Expertise]]*6.3</f>
        <v>18.899999999999999</v>
      </c>
      <c r="I28" s="9"/>
      <c r="J28" s="9"/>
      <c r="K28" s="9"/>
    </row>
    <row r="29" spans="1:11" ht="17" thickTop="1" x14ac:dyDescent="0.2">
      <c r="A29" s="20"/>
      <c r="B29" s="20"/>
      <c r="C29" s="21" t="s">
        <v>44</v>
      </c>
      <c r="D29" s="25">
        <v>3</v>
      </c>
      <c r="E29" s="25"/>
      <c r="F29" s="25">
        <v>0</v>
      </c>
      <c r="G29" s="5">
        <f>BudgetDetails[[#This Row],[Level of Skill]]+BudgetDetails[[#This Row],[Level of Understanding]]+BudgetDetails[[#This Row],[Theological Under-standing]]</f>
        <v>3</v>
      </c>
      <c r="H29" s="5">
        <f>BudgetDetails[[#This Row],[Total Level of Expertise]]*6.3</f>
        <v>18.899999999999999</v>
      </c>
      <c r="I29" s="24"/>
      <c r="J29" s="24"/>
      <c r="K29" s="24"/>
    </row>
    <row r="30" spans="1:11" x14ac:dyDescent="0.2">
      <c r="A30" s="20" t="s">
        <v>31</v>
      </c>
      <c r="B30" s="20" t="s">
        <v>32</v>
      </c>
      <c r="C30" s="21" t="s">
        <v>69</v>
      </c>
      <c r="D30" s="25"/>
      <c r="E30" s="25">
        <v>3</v>
      </c>
      <c r="F30" s="25">
        <v>0</v>
      </c>
      <c r="G30" s="5">
        <f>BudgetDetails[[#This Row],[Level of Skill]]+BudgetDetails[[#This Row],[Level of Understanding]]+BudgetDetails[[#This Row],[Theological Under-standing]]</f>
        <v>3</v>
      </c>
      <c r="H30" s="5">
        <f>BudgetDetails[[#This Row],[Total Level of Expertise]]*6.3</f>
        <v>18.899999999999999</v>
      </c>
      <c r="I30" s="23"/>
      <c r="J30" s="23"/>
      <c r="K30" s="23"/>
    </row>
    <row r="31" spans="1:11" x14ac:dyDescent="0.2">
      <c r="A31" s="20"/>
      <c r="B31" s="20"/>
      <c r="C31" s="21" t="s">
        <v>68</v>
      </c>
      <c r="D31" s="25"/>
      <c r="E31" s="25"/>
      <c r="F31" s="25">
        <v>0</v>
      </c>
      <c r="G31" s="5">
        <f>BudgetDetails[[#This Row],[Level of Skill]]+BudgetDetails[[#This Row],[Level of Understanding]]+BudgetDetails[[#This Row],[Theological Under-standing]]</f>
        <v>0</v>
      </c>
      <c r="H31" s="5">
        <f>BudgetDetails[[#This Row],[Total Level of Expertise]]*6.3</f>
        <v>0</v>
      </c>
      <c r="I31" s="23"/>
      <c r="J31" s="23"/>
      <c r="K31" s="23"/>
    </row>
    <row r="32" spans="1:11" x14ac:dyDescent="0.2">
      <c r="A32" s="20"/>
      <c r="B32" s="20"/>
      <c r="C32" s="21" t="s">
        <v>45</v>
      </c>
      <c r="D32" s="25"/>
      <c r="E32" s="25">
        <v>3</v>
      </c>
      <c r="F32" s="25">
        <v>0</v>
      </c>
      <c r="G32" s="5">
        <f>BudgetDetails[[#This Row],[Level of Skill]]+BudgetDetails[[#This Row],[Level of Understanding]]+BudgetDetails[[#This Row],[Theological Under-standing]]</f>
        <v>3</v>
      </c>
      <c r="H32" s="5">
        <f>BudgetDetails[[#This Row],[Total Level of Expertise]]*6.3</f>
        <v>18.899999999999999</v>
      </c>
      <c r="I32" s="23"/>
      <c r="J32" s="23"/>
      <c r="K32" s="23"/>
    </row>
    <row r="33" spans="1:11" x14ac:dyDescent="0.2">
      <c r="A33" s="20"/>
      <c r="B33" s="20"/>
      <c r="C33" s="21" t="s">
        <v>46</v>
      </c>
      <c r="D33" s="25"/>
      <c r="E33" s="25"/>
      <c r="F33" s="25">
        <v>0</v>
      </c>
      <c r="G33" s="5">
        <f>BudgetDetails[[#This Row],[Level of Skill]]+BudgetDetails[[#This Row],[Level of Understanding]]+BudgetDetails[[#This Row],[Theological Under-standing]]</f>
        <v>0</v>
      </c>
      <c r="H33" s="5">
        <f>BudgetDetails[[#This Row],[Total Level of Expertise]]*6.3</f>
        <v>0</v>
      </c>
      <c r="I33" s="23"/>
      <c r="J33" s="23"/>
      <c r="K33" s="23"/>
    </row>
    <row r="34" spans="1:11" x14ac:dyDescent="0.2">
      <c r="A34" s="20" t="s">
        <v>33</v>
      </c>
      <c r="B34" s="20" t="s">
        <v>34</v>
      </c>
      <c r="C34" s="21" t="s">
        <v>70</v>
      </c>
      <c r="D34" s="25"/>
      <c r="E34" s="25"/>
      <c r="F34" s="25">
        <v>0</v>
      </c>
      <c r="G34" s="5">
        <f>BudgetDetails[[#This Row],[Level of Skill]]+BudgetDetails[[#This Row],[Level of Understanding]]+BudgetDetails[[#This Row],[Theological Under-standing]]</f>
        <v>0</v>
      </c>
      <c r="H34" s="5">
        <f>BudgetDetails[[#This Row],[Total Level of Expertise]]*6.3</f>
        <v>0</v>
      </c>
      <c r="I34" s="23"/>
      <c r="J34" s="23"/>
      <c r="K34" s="23"/>
    </row>
    <row r="35" spans="1:11" x14ac:dyDescent="0.2">
      <c r="A35" s="20"/>
      <c r="B35" s="20"/>
      <c r="C35" s="21" t="s">
        <v>71</v>
      </c>
      <c r="D35" s="25"/>
      <c r="E35" s="25">
        <v>2</v>
      </c>
      <c r="F35" s="25">
        <v>0</v>
      </c>
      <c r="G35" s="5">
        <f>BudgetDetails[[#This Row],[Level of Skill]]+BudgetDetails[[#This Row],[Level of Understanding]]+BudgetDetails[[#This Row],[Theological Under-standing]]</f>
        <v>2</v>
      </c>
      <c r="H35" s="5">
        <f>BudgetDetails[[#This Row],[Total Level of Expertise]]*6.3</f>
        <v>12.6</v>
      </c>
      <c r="I35" s="23"/>
      <c r="J35" s="23"/>
      <c r="K35" s="23"/>
    </row>
    <row r="36" spans="1:11" x14ac:dyDescent="0.2">
      <c r="A36" s="20" t="s">
        <v>35</v>
      </c>
      <c r="B36" s="20" t="s">
        <v>36</v>
      </c>
      <c r="C36" s="21" t="s">
        <v>72</v>
      </c>
      <c r="D36" s="25"/>
      <c r="E36" s="25"/>
      <c r="F36" s="25">
        <v>0</v>
      </c>
      <c r="G36" s="5">
        <f>BudgetDetails[[#This Row],[Level of Skill]]+BudgetDetails[[#This Row],[Level of Understanding]]+BudgetDetails[[#This Row],[Theological Under-standing]]</f>
        <v>0</v>
      </c>
      <c r="H36" s="5">
        <f>BudgetDetails[[#This Row],[Total Level of Expertise]]*6.3</f>
        <v>0</v>
      </c>
      <c r="I36" s="23"/>
      <c r="J36" s="23"/>
      <c r="K36" s="23"/>
    </row>
    <row r="37" spans="1:11" x14ac:dyDescent="0.2">
      <c r="A37" s="20"/>
      <c r="B37" s="20"/>
      <c r="C37" s="21" t="s">
        <v>50</v>
      </c>
      <c r="D37" s="25"/>
      <c r="E37" s="25"/>
      <c r="F37" s="25">
        <v>0</v>
      </c>
      <c r="G37" s="5">
        <f>BudgetDetails[[#This Row],[Level of Skill]]+BudgetDetails[[#This Row],[Level of Understanding]]+BudgetDetails[[#This Row],[Theological Under-standing]]</f>
        <v>0</v>
      </c>
      <c r="H37" s="5">
        <f>BudgetDetails[[#This Row],[Total Level of Expertise]]*6.3</f>
        <v>0</v>
      </c>
      <c r="I37" s="23"/>
      <c r="J37" s="23"/>
      <c r="K37" s="23"/>
    </row>
    <row r="38" spans="1:11" x14ac:dyDescent="0.2">
      <c r="A38" s="20"/>
      <c r="B38" s="20"/>
      <c r="C38" s="21"/>
      <c r="D38" s="25"/>
      <c r="E38" s="25"/>
      <c r="F38" s="25">
        <f>BudgetDetails[[#This Row],[Level of Skill]]-BudgetDetails[[#This Row],[Level of Understanding]]</f>
        <v>0</v>
      </c>
      <c r="G38" s="5">
        <v>5</v>
      </c>
      <c r="H38" s="5">
        <f>BudgetDetails[[#This Row],[Total Level of Expertise]]*6.3</f>
        <v>31.5</v>
      </c>
      <c r="I38" s="23"/>
      <c r="J38" s="23"/>
      <c r="K38" s="23"/>
    </row>
    <row r="39" spans="1:11" ht="27" x14ac:dyDescent="0.2">
      <c r="A39" s="20" t="s">
        <v>37</v>
      </c>
      <c r="B39" s="20" t="s">
        <v>85</v>
      </c>
      <c r="C39" s="21" t="s">
        <v>56</v>
      </c>
      <c r="D39" s="25"/>
      <c r="E39" s="25"/>
      <c r="F39" s="25">
        <v>0</v>
      </c>
      <c r="G39" s="5">
        <f>BudgetDetails[[#This Row],[Level of Skill]]+BudgetDetails[[#This Row],[Level of Understanding]]+BudgetDetails[[#This Row],[Theological Under-standing]]</f>
        <v>0</v>
      </c>
      <c r="H39" s="5">
        <f>BudgetDetails[[#This Row],[Total Level of Expertise]]*6.3</f>
        <v>0</v>
      </c>
      <c r="I39" s="23"/>
      <c r="J39" s="23"/>
      <c r="K39" s="23"/>
    </row>
    <row r="40" spans="1:11" ht="17" x14ac:dyDescent="0.2">
      <c r="A40"/>
      <c r="B40"/>
      <c r="C40" s="1" t="s">
        <v>73</v>
      </c>
      <c r="D40" s="25"/>
      <c r="E40" s="25"/>
      <c r="F40" s="25">
        <v>0</v>
      </c>
      <c r="G40" s="5">
        <f>BudgetDetails[[#This Row],[Level of Skill]]+BudgetDetails[[#This Row],[Level of Understanding]]+BudgetDetails[[#This Row],[Theological Under-standing]]</f>
        <v>0</v>
      </c>
      <c r="H40" s="5">
        <f>BudgetDetails[[#This Row],[Total Level of Expertise]]*6.3</f>
        <v>0</v>
      </c>
      <c r="I40" s="23"/>
      <c r="J40" s="23"/>
      <c r="K40" s="23"/>
    </row>
    <row r="41" spans="1:11" ht="17" x14ac:dyDescent="0.2">
      <c r="A41"/>
      <c r="B41"/>
      <c r="C41" s="1" t="s">
        <v>51</v>
      </c>
      <c r="D41" s="25"/>
      <c r="E41" s="25"/>
      <c r="F41" s="25">
        <v>0</v>
      </c>
      <c r="G41" s="5">
        <f>BudgetDetails[[#This Row],[Level of Skill]]+BudgetDetails[[#This Row],[Level of Understanding]]+BudgetDetails[[#This Row],[Theological Under-standing]]</f>
        <v>0</v>
      </c>
      <c r="H41" s="5">
        <f>BudgetDetails[[#This Row],[Total Level of Expertise]]*6.3</f>
        <v>0</v>
      </c>
      <c r="I41" s="23"/>
      <c r="J41" s="23"/>
      <c r="K41" s="23"/>
    </row>
    <row r="42" spans="1:11" ht="34" x14ac:dyDescent="0.2">
      <c r="A42"/>
      <c r="B42"/>
      <c r="C42" s="27" t="s">
        <v>86</v>
      </c>
      <c r="D42" s="25"/>
      <c r="E42" s="25"/>
      <c r="F42" s="25">
        <v>0</v>
      </c>
      <c r="G42" s="5">
        <f>BudgetDetails[[#This Row],[Level of Skill]]+BudgetDetails[[#This Row],[Level of Understanding]]+BudgetDetails[[#This Row],[Theological Under-standing]]</f>
        <v>0</v>
      </c>
      <c r="H42" s="5">
        <f>BudgetDetails[[#This Row],[Total Level of Expertise]]*6.3</f>
        <v>0</v>
      </c>
      <c r="I42" s="23"/>
      <c r="J42" s="23"/>
      <c r="K42" s="23"/>
    </row>
    <row r="43" spans="1:11" ht="17" x14ac:dyDescent="0.2">
      <c r="A43"/>
      <c r="B43"/>
      <c r="C43" s="1" t="s">
        <v>53</v>
      </c>
      <c r="D43" s="25"/>
      <c r="E43" s="25"/>
      <c r="F43" s="25">
        <v>0</v>
      </c>
      <c r="G43" s="5">
        <f>BudgetDetails[[#This Row],[Level of Skill]]+BudgetDetails[[#This Row],[Level of Understanding]]+BudgetDetails[[#This Row],[Theological Under-standing]]</f>
        <v>0</v>
      </c>
      <c r="H43" s="5">
        <f>BudgetDetails[[#This Row],[Total Level of Expertise]]*6.3</f>
        <v>0</v>
      </c>
      <c r="I43" s="23"/>
      <c r="J43" s="23"/>
      <c r="K43" s="23"/>
    </row>
    <row r="44" spans="1:11" ht="17" x14ac:dyDescent="0.2">
      <c r="A44"/>
      <c r="B44"/>
      <c r="C44" s="1" t="s">
        <v>54</v>
      </c>
      <c r="D44" s="25"/>
      <c r="E44" s="25"/>
      <c r="F44" s="25">
        <v>0</v>
      </c>
      <c r="G44" s="5">
        <f>BudgetDetails[[#This Row],[Level of Skill]]+BudgetDetails[[#This Row],[Level of Understanding]]+BudgetDetails[[#This Row],[Theological Under-standing]]</f>
        <v>0</v>
      </c>
      <c r="H44" s="5">
        <f>BudgetDetails[[#This Row],[Total Level of Expertise]]*6.3</f>
        <v>0</v>
      </c>
      <c r="I44" s="23"/>
      <c r="J44" s="23"/>
      <c r="K44" s="23"/>
    </row>
    <row r="45" spans="1:11" ht="17" x14ac:dyDescent="0.2">
      <c r="A45"/>
      <c r="B45"/>
      <c r="C45" s="1" t="s">
        <v>55</v>
      </c>
      <c r="D45" s="25"/>
      <c r="E45" s="25"/>
      <c r="F45" s="25">
        <v>0</v>
      </c>
      <c r="G45" s="5">
        <f>BudgetDetails[[#This Row],[Level of Skill]]+BudgetDetails[[#This Row],[Level of Understanding]]+BudgetDetails[[#This Row],[Theological Under-standing]]</f>
        <v>0</v>
      </c>
      <c r="H45" s="5">
        <f>BudgetDetails[[#This Row],[Total Level of Expertise]]*6.3</f>
        <v>0</v>
      </c>
      <c r="I45" s="23"/>
      <c r="J45" s="23"/>
      <c r="K45" s="23"/>
    </row>
    <row r="46" spans="1:11" x14ac:dyDescent="0.2">
      <c r="B46" s="21"/>
      <c r="C46" s="21" t="s">
        <v>89</v>
      </c>
      <c r="D46" s="25"/>
      <c r="E46" s="25"/>
      <c r="F46" s="25">
        <v>0</v>
      </c>
      <c r="G46" s="5">
        <f>BudgetDetails[[#This Row],[Level of Skill]]+BudgetDetails[[#This Row],[Level of Understanding]]+BudgetDetails[[#This Row],[Theological Under-standing]]</f>
        <v>0</v>
      </c>
      <c r="H46" s="5">
        <f>BudgetDetails[[#This Row],[Total Level of Expertise]]*6.3</f>
        <v>0</v>
      </c>
      <c r="I46" s="23"/>
      <c r="J46" s="23"/>
      <c r="K46" s="23"/>
    </row>
    <row r="47" spans="1:11" x14ac:dyDescent="0.2">
      <c r="B47" s="21"/>
      <c r="C47" s="21" t="s">
        <v>90</v>
      </c>
      <c r="D47" s="25"/>
      <c r="E47" s="25"/>
      <c r="F47" s="25">
        <f>BudgetDetails[[#This Row],[Level of Skill]]-BudgetDetails[[#This Row],[Level of Understanding]]</f>
        <v>0</v>
      </c>
      <c r="G47" s="5">
        <f>BudgetDetails[[#This Row],[Level of Skill]]+BudgetDetails[[#This Row],[Level of Understanding]]+BudgetDetails[[#This Row],[Theological Under-standing]]</f>
        <v>0</v>
      </c>
      <c r="H47" s="5">
        <f>BudgetDetails[[#This Row],[Total Level of Expertise]]*6.3</f>
        <v>0</v>
      </c>
      <c r="I47" s="23"/>
      <c r="J47" s="23"/>
      <c r="K47" s="23"/>
    </row>
    <row r="48" spans="1:11" x14ac:dyDescent="0.2">
      <c r="B48" s="21"/>
      <c r="C48" s="21" t="s">
        <v>91</v>
      </c>
      <c r="D48" s="25"/>
      <c r="E48" s="25"/>
      <c r="F48" s="25">
        <v>3</v>
      </c>
      <c r="G48" s="5">
        <f>BudgetDetails[[#This Row],[Level of Skill]]+BudgetDetails[[#This Row],[Level of Understanding]]+BudgetDetails[[#This Row],[Theological Under-standing]]</f>
        <v>3</v>
      </c>
      <c r="H48" s="5">
        <f>BudgetDetails[[#This Row],[Total Level of Expertise]]*6.3</f>
        <v>18.899999999999999</v>
      </c>
      <c r="I48" s="23"/>
      <c r="J48" s="23"/>
      <c r="K48" s="23"/>
    </row>
    <row r="49" spans="1:11" x14ac:dyDescent="0.2">
      <c r="B49" s="21"/>
      <c r="C49" s="21" t="s">
        <v>92</v>
      </c>
      <c r="D49" s="25"/>
      <c r="E49" s="25"/>
      <c r="F49" s="25">
        <f>BudgetDetails[[#This Row],[Level of Skill]]-BudgetDetails[[#This Row],[Level of Understanding]]</f>
        <v>0</v>
      </c>
      <c r="G49" s="5">
        <f>BudgetDetails[[#This Row],[Level of Skill]]+BudgetDetails[[#This Row],[Level of Understanding]]+BudgetDetails[[#This Row],[Theological Under-standing]]</f>
        <v>0</v>
      </c>
      <c r="H49" s="5">
        <f>BudgetDetails[[#This Row],[Total Level of Expertise]]*6.3</f>
        <v>0</v>
      </c>
      <c r="I49" s="23"/>
      <c r="J49" s="23"/>
      <c r="K49" s="23"/>
    </row>
    <row r="50" spans="1:11" x14ac:dyDescent="0.2">
      <c r="B50" s="21"/>
      <c r="C50" s="21" t="s">
        <v>93</v>
      </c>
      <c r="D50" s="25"/>
      <c r="E50" s="25"/>
      <c r="F50" s="25">
        <f>BudgetDetails[[#This Row],[Level of Skill]]-BudgetDetails[[#This Row],[Level of Understanding]]</f>
        <v>0</v>
      </c>
      <c r="G50" s="5">
        <f>BudgetDetails[[#This Row],[Level of Skill]]+BudgetDetails[[#This Row],[Level of Understanding]]+BudgetDetails[[#This Row],[Theological Under-standing]]</f>
        <v>0</v>
      </c>
      <c r="H50" s="5">
        <f>BudgetDetails[[#This Row],[Total Level of Expertise]]*6.3</f>
        <v>0</v>
      </c>
      <c r="I50" s="23"/>
      <c r="J50" s="23"/>
      <c r="K50" s="23"/>
    </row>
    <row r="51" spans="1:11" x14ac:dyDescent="0.2">
      <c r="B51" s="21"/>
      <c r="C51" s="21" t="s">
        <v>94</v>
      </c>
      <c r="D51" s="25"/>
      <c r="E51" s="25"/>
      <c r="F51" s="25">
        <f>BudgetDetails[[#This Row],[Level of Skill]]-BudgetDetails[[#This Row],[Level of Understanding]]</f>
        <v>0</v>
      </c>
      <c r="G51" s="5">
        <f>BudgetDetails[[#This Row],[Level of Skill]]+BudgetDetails[[#This Row],[Level of Understanding]]+BudgetDetails[[#This Row],[Theological Under-standing]]</f>
        <v>0</v>
      </c>
      <c r="H51" s="5">
        <f>BudgetDetails[[#This Row],[Total Level of Expertise]]*6.3</f>
        <v>0</v>
      </c>
      <c r="I51" s="23"/>
      <c r="J51" s="23"/>
      <c r="K51" s="23"/>
    </row>
    <row r="52" spans="1:11" x14ac:dyDescent="0.2">
      <c r="B52" s="21"/>
      <c r="C52" s="21" t="s">
        <v>95</v>
      </c>
      <c r="D52" s="25"/>
      <c r="E52" s="25"/>
      <c r="F52" s="25">
        <f>BudgetDetails[[#This Row],[Level of Skill]]-BudgetDetails[[#This Row],[Level of Understanding]]</f>
        <v>0</v>
      </c>
      <c r="G52" s="5">
        <f>BudgetDetails[[#This Row],[Level of Skill]]+BudgetDetails[[#This Row],[Level of Understanding]]+BudgetDetails[[#This Row],[Theological Under-standing]]</f>
        <v>0</v>
      </c>
      <c r="H52" s="5">
        <f>BudgetDetails[[#This Row],[Total Level of Expertise]]*6.3</f>
        <v>0</v>
      </c>
      <c r="I52" s="23"/>
      <c r="J52" s="23"/>
      <c r="K52" s="23"/>
    </row>
    <row r="53" spans="1:11" x14ac:dyDescent="0.2">
      <c r="B53" s="21"/>
      <c r="C53" s="21" t="s">
        <v>96</v>
      </c>
      <c r="D53" s="25"/>
      <c r="E53" s="25"/>
      <c r="F53" s="25">
        <f>BudgetDetails[[#This Row],[Level of Skill]]-BudgetDetails[[#This Row],[Level of Understanding]]</f>
        <v>0</v>
      </c>
      <c r="G53" s="5">
        <f>BudgetDetails[[#This Row],[Level of Skill]]+BudgetDetails[[#This Row],[Level of Understanding]]+BudgetDetails[[#This Row],[Theological Under-standing]]</f>
        <v>0</v>
      </c>
      <c r="H53" s="5">
        <f>BudgetDetails[[#This Row],[Total Level of Expertise]]*6.3</f>
        <v>0</v>
      </c>
      <c r="I53" s="23"/>
      <c r="J53" s="23"/>
      <c r="K53" s="23"/>
    </row>
    <row r="54" spans="1:11" x14ac:dyDescent="0.2">
      <c r="B54" s="21"/>
      <c r="C54" s="21"/>
      <c r="D54" s="25"/>
      <c r="E54" s="25"/>
      <c r="F54" s="25">
        <f>BudgetDetails[[#This Row],[Level of Skill]]-BudgetDetails[[#This Row],[Level of Understanding]]</f>
        <v>0</v>
      </c>
      <c r="G54" s="5">
        <f>BudgetDetails[[#This Row],[Level of Skill]]+BudgetDetails[[#This Row],[Level of Understanding]]+BudgetDetails[[#This Row],[Theological Under-standing]]</f>
        <v>0</v>
      </c>
      <c r="H54" s="5">
        <f>BudgetDetails[[#This Row],[Total Level of Expertise]]*6.3</f>
        <v>0</v>
      </c>
      <c r="I54" s="23"/>
      <c r="J54" s="23"/>
      <c r="K54" s="23"/>
    </row>
    <row r="55" spans="1:11" x14ac:dyDescent="0.2">
      <c r="B55" s="21"/>
      <c r="C55" s="21"/>
      <c r="D55" s="25"/>
      <c r="E55" s="25"/>
      <c r="F55" s="25">
        <f>BudgetDetails[[#This Row],[Level of Skill]]-BudgetDetails[[#This Row],[Level of Understanding]]</f>
        <v>0</v>
      </c>
      <c r="G55" s="5">
        <f>BudgetDetails[[#This Row],[Level of Skill]]+BudgetDetails[[#This Row],[Level of Understanding]]+BudgetDetails[[#This Row],[Theological Under-standing]]</f>
        <v>0</v>
      </c>
      <c r="H55" s="5">
        <f>BudgetDetails[[#This Row],[Total Level of Expertise]]*6.3</f>
        <v>0</v>
      </c>
      <c r="I55" s="23"/>
      <c r="J55" s="23"/>
      <c r="K55" s="23"/>
    </row>
    <row r="56" spans="1:11" ht="85" x14ac:dyDescent="0.2">
      <c r="A56" s="28" t="s">
        <v>82</v>
      </c>
      <c r="B56" s="21"/>
      <c r="C56" s="21"/>
      <c r="D56" s="25"/>
      <c r="E56" s="25"/>
      <c r="F56" s="25">
        <v>5</v>
      </c>
      <c r="G56" s="5">
        <f>BudgetDetails[[#This Row],[Level of Skill]]+BudgetDetails[[#This Row],[Level of Understanding]]+BudgetDetails[[#This Row],[Theological Under-standing]]</f>
        <v>5</v>
      </c>
      <c r="H56" s="5">
        <f>BudgetDetails[[#This Row],[Total Level of Expertise]]*6.3</f>
        <v>31.5</v>
      </c>
      <c r="I56" s="23"/>
      <c r="J56" s="23"/>
      <c r="K56" s="23"/>
    </row>
    <row r="57" spans="1:11" x14ac:dyDescent="0.2">
      <c r="B57" s="21"/>
      <c r="C57" s="21"/>
      <c r="D57" s="25"/>
      <c r="E57" s="25"/>
      <c r="F57" s="25">
        <v>0</v>
      </c>
      <c r="G57" s="5">
        <f>BudgetDetails[[#This Row],[Level of Skill]]+BudgetDetails[[#This Row],[Level of Understanding]]+BudgetDetails[[#This Row],[Theological Under-standing]]</f>
        <v>0</v>
      </c>
      <c r="H57" s="5">
        <f>BudgetDetails[[#This Row],[Total Level of Expertise]]*6.3</f>
        <v>0</v>
      </c>
      <c r="I57" s="23"/>
      <c r="J57" s="23"/>
      <c r="K57" s="23"/>
    </row>
    <row r="58" spans="1:11" x14ac:dyDescent="0.2">
      <c r="B58" s="21"/>
      <c r="C58" s="21"/>
      <c r="D58" s="25"/>
      <c r="E58" s="25"/>
      <c r="F58" s="25">
        <v>0</v>
      </c>
      <c r="G58" s="5">
        <f>BudgetDetails[[#This Row],[Level of Skill]]+BudgetDetails[[#This Row],[Level of Understanding]]+BudgetDetails[[#This Row],[Theological Under-standing]]</f>
        <v>0</v>
      </c>
      <c r="H58" s="5">
        <f>BudgetDetails[[#This Row],[Total Level of Expertise]]*6.3</f>
        <v>0</v>
      </c>
      <c r="I58" s="23"/>
      <c r="J58" s="23"/>
      <c r="K58" s="23"/>
    </row>
    <row r="59" spans="1:11" x14ac:dyDescent="0.2">
      <c r="B59" s="21"/>
      <c r="C59" s="21"/>
      <c r="D59" s="25"/>
      <c r="E59" s="25"/>
      <c r="F59" s="25">
        <v>0</v>
      </c>
      <c r="G59" s="5">
        <f>BudgetDetails[[#This Row],[Level of Skill]]+BudgetDetails[[#This Row],[Level of Understanding]]+BudgetDetails[[#This Row],[Theological Under-standing]]</f>
        <v>0</v>
      </c>
      <c r="H59" s="5">
        <f>BudgetDetails[[#This Row],[Total Level of Expertise]]*6.3</f>
        <v>0</v>
      </c>
      <c r="I59" s="23"/>
      <c r="J59" s="23"/>
      <c r="K59" s="23"/>
    </row>
    <row r="60" spans="1:11" x14ac:dyDescent="0.2">
      <c r="B60" s="21"/>
      <c r="C60" s="21"/>
      <c r="D60" s="25"/>
      <c r="E60" s="25"/>
      <c r="F60" s="25">
        <v>0</v>
      </c>
      <c r="G60" s="5">
        <f>BudgetDetails[[#This Row],[Level of Skill]]+BudgetDetails[[#This Row],[Level of Understanding]]+BudgetDetails[[#This Row],[Theological Under-standing]]</f>
        <v>0</v>
      </c>
      <c r="H60" s="5">
        <f>BudgetDetails[[#This Row],[Total Level of Expertise]]*6.3</f>
        <v>0</v>
      </c>
      <c r="I60" s="23"/>
      <c r="J60" s="23"/>
      <c r="K60" s="23"/>
    </row>
    <row r="61" spans="1:11" x14ac:dyDescent="0.2">
      <c r="B61" s="21"/>
      <c r="C61" s="21"/>
      <c r="D61" s="25"/>
      <c r="E61" s="25"/>
      <c r="F61" s="25">
        <v>0</v>
      </c>
      <c r="G61" s="5">
        <f>BudgetDetails[[#This Row],[Level of Skill]]+BudgetDetails[[#This Row],[Level of Understanding]]+BudgetDetails[[#This Row],[Theological Under-standing]]</f>
        <v>0</v>
      </c>
      <c r="H61" s="5">
        <f>BudgetDetails[[#This Row],[Total Level of Expertise]]*6.3</f>
        <v>0</v>
      </c>
      <c r="I61" s="23"/>
      <c r="J61" s="23"/>
      <c r="K61" s="23"/>
    </row>
    <row r="62" spans="1:11" x14ac:dyDescent="0.2">
      <c r="B62" s="21"/>
      <c r="C62" s="21"/>
      <c r="D62" s="25"/>
      <c r="E62" s="25"/>
      <c r="F62" s="25">
        <v>0</v>
      </c>
      <c r="G62" s="5">
        <f>BudgetDetails[[#This Row],[Level of Skill]]+BudgetDetails[[#This Row],[Level of Understanding]]+BudgetDetails[[#This Row],[Theological Under-standing]]</f>
        <v>0</v>
      </c>
      <c r="H62" s="5">
        <f>BudgetDetails[[#This Row],[Total Level of Expertise]]*6.3</f>
        <v>0</v>
      </c>
      <c r="I62" s="23"/>
      <c r="J62" s="23"/>
      <c r="K62" s="23"/>
    </row>
    <row r="63" spans="1:11" x14ac:dyDescent="0.2">
      <c r="B63" s="21"/>
      <c r="C63" s="21"/>
      <c r="D63" s="25"/>
      <c r="E63" s="25"/>
      <c r="F63" s="25">
        <v>0</v>
      </c>
      <c r="G63" s="29">
        <f>BudgetDetails[[#This Row],[Level of Skill]]+BudgetDetails[[#This Row],[Level of Understanding]]+BudgetDetails[[#This Row],[Theological Under-standing]]</f>
        <v>0</v>
      </c>
      <c r="H63" s="5">
        <f>BudgetDetails[[#This Row],[Total Level of Expertise]]*6.3</f>
        <v>0</v>
      </c>
      <c r="I63" s="24"/>
      <c r="J63" s="24"/>
      <c r="K63" s="24"/>
    </row>
    <row r="64" spans="1:11" x14ac:dyDescent="0.2">
      <c r="B64" s="21"/>
      <c r="C64" s="21"/>
      <c r="D64" s="25"/>
      <c r="E64" s="25"/>
      <c r="F64" s="25">
        <v>0</v>
      </c>
      <c r="G64" s="29">
        <f>BudgetDetails[[#This Row],[Level of Skill]]+BudgetDetails[[#This Row],[Level of Understanding]]+BudgetDetails[[#This Row],[Theological Under-standing]]</f>
        <v>0</v>
      </c>
      <c r="H64" s="5">
        <f>BudgetDetails[[#This Row],[Total Level of Expertise]]*6.3</f>
        <v>0</v>
      </c>
      <c r="I64" s="23"/>
      <c r="J64" s="23"/>
      <c r="K64" s="23"/>
    </row>
    <row r="65" spans="2:11" x14ac:dyDescent="0.2">
      <c r="B65" s="21"/>
      <c r="C65" s="21"/>
      <c r="D65" s="25"/>
      <c r="E65" s="25"/>
      <c r="F65" s="25">
        <v>0</v>
      </c>
      <c r="G65" s="29">
        <f>BudgetDetails[[#This Row],[Level of Skill]]+BudgetDetails[[#This Row],[Level of Understanding]]+BudgetDetails[[#This Row],[Theological Under-standing]]</f>
        <v>0</v>
      </c>
      <c r="H65" s="5">
        <f>BudgetDetails[[#This Row],[Total Level of Expertise]]*6.3</f>
        <v>0</v>
      </c>
      <c r="I65" s="23"/>
      <c r="J65" s="23"/>
      <c r="K65" s="23"/>
    </row>
    <row r="66" spans="2:11" x14ac:dyDescent="0.2">
      <c r="B66" s="21"/>
      <c r="C66" s="21"/>
      <c r="D66" s="25"/>
      <c r="E66" s="25"/>
      <c r="F66" s="25">
        <v>0</v>
      </c>
      <c r="G66" s="29">
        <f>BudgetDetails[[#This Row],[Level of Skill]]+BudgetDetails[[#This Row],[Level of Understanding]]+BudgetDetails[[#This Row],[Theological Under-standing]]</f>
        <v>0</v>
      </c>
      <c r="H66" s="5">
        <f>BudgetDetails[[#This Row],[Total Level of Expertise]]*6.3</f>
        <v>0</v>
      </c>
      <c r="I66" s="23"/>
      <c r="J66" s="23"/>
      <c r="K66" s="23"/>
    </row>
    <row r="67" spans="2:11" x14ac:dyDescent="0.2">
      <c r="B67" s="21"/>
      <c r="C67" s="21"/>
      <c r="D67" s="25"/>
      <c r="E67" s="25"/>
      <c r="F67" s="25">
        <v>0</v>
      </c>
      <c r="G67" s="29">
        <f>BudgetDetails[[#This Row],[Level of Skill]]+BudgetDetails[[#This Row],[Level of Understanding]]+BudgetDetails[[#This Row],[Theological Under-standing]]</f>
        <v>0</v>
      </c>
      <c r="H67" s="5">
        <f>BudgetDetails[[#This Row],[Total Level of Expertise]]*6.3</f>
        <v>0</v>
      </c>
      <c r="I67" s="23"/>
      <c r="J67" s="23"/>
      <c r="K67" s="23"/>
    </row>
    <row r="68" spans="2:11" x14ac:dyDescent="0.2">
      <c r="B68" s="21"/>
      <c r="C68" s="21"/>
      <c r="D68" s="25"/>
      <c r="E68" s="25"/>
      <c r="F68" s="25">
        <v>0</v>
      </c>
      <c r="G68" s="29">
        <f>BudgetDetails[[#This Row],[Level of Skill]]+BudgetDetails[[#This Row],[Level of Understanding]]+BudgetDetails[[#This Row],[Theological Under-standing]]</f>
        <v>0</v>
      </c>
      <c r="H68" s="5">
        <f>BudgetDetails[[#This Row],[Total Level of Expertise]]*6.3</f>
        <v>0</v>
      </c>
      <c r="I68" s="23"/>
      <c r="J68" s="23"/>
      <c r="K68" s="23"/>
    </row>
    <row r="69" spans="2:11" x14ac:dyDescent="0.2">
      <c r="B69" s="21"/>
      <c r="C69" s="21"/>
      <c r="D69" s="25"/>
      <c r="E69" s="25"/>
      <c r="F69" s="25">
        <v>0</v>
      </c>
      <c r="G69" s="30">
        <f>BudgetDetails[[#This Row],[Level of Skill]]+BudgetDetails[[#This Row],[Level of Understanding]]+BudgetDetails[[#This Row],[Theological Under-standing]]</f>
        <v>0</v>
      </c>
      <c r="H69" s="5">
        <f>BudgetDetails[[#This Row],[Total Level of Expertise]]*6.3</f>
        <v>0</v>
      </c>
      <c r="I69" s="23"/>
      <c r="J69" s="23"/>
      <c r="K69" s="23"/>
    </row>
    <row r="70" spans="2:11" x14ac:dyDescent="0.2">
      <c r="B70" s="21"/>
      <c r="C70" s="21"/>
      <c r="D70" s="25"/>
      <c r="E70" s="25"/>
      <c r="F70" s="25">
        <v>0</v>
      </c>
      <c r="G70" s="29">
        <f>BudgetDetails[[#This Row],[Level of Skill]]+BudgetDetails[[#This Row],[Level of Understanding]]+BudgetDetails[[#This Row],[Theological Under-standing]]</f>
        <v>0</v>
      </c>
      <c r="H70" s="5">
        <f>BudgetDetails[[#This Row],[Total Level of Expertise]]*6.3</f>
        <v>0</v>
      </c>
      <c r="I70" s="24"/>
      <c r="J70" s="24"/>
      <c r="K70" s="24"/>
    </row>
    <row r="71" spans="2:11" x14ac:dyDescent="0.2">
      <c r="B71" s="21"/>
      <c r="C71" s="21"/>
      <c r="D71" s="25"/>
      <c r="E71" s="25"/>
      <c r="F71" s="25">
        <v>0</v>
      </c>
      <c r="G71" s="29">
        <f>BudgetDetails[[#This Row],[Level of Skill]]+BudgetDetails[[#This Row],[Level of Understanding]]+BudgetDetails[[#This Row],[Theological Under-standing]]</f>
        <v>0</v>
      </c>
      <c r="H71" s="5">
        <f>BudgetDetails[[#This Row],[Total Level of Expertise]]*6.3</f>
        <v>0</v>
      </c>
      <c r="I71" s="23"/>
      <c r="J71" s="23"/>
      <c r="K71" s="23"/>
    </row>
    <row r="72" spans="2:11" x14ac:dyDescent="0.2">
      <c r="B72" s="21"/>
      <c r="C72" s="21"/>
      <c r="D72" s="25"/>
      <c r="E72" s="25"/>
      <c r="F72" s="25">
        <v>0</v>
      </c>
      <c r="G72" s="29">
        <f>BudgetDetails[[#This Row],[Level of Skill]]+BudgetDetails[[#This Row],[Level of Understanding]]+BudgetDetails[[#This Row],[Theological Under-standing]]</f>
        <v>0</v>
      </c>
      <c r="H72" s="5">
        <f>BudgetDetails[[#This Row],[Total Level of Expertise]]*6.3</f>
        <v>0</v>
      </c>
      <c r="I72" s="23"/>
      <c r="J72" s="23"/>
      <c r="K72" s="23"/>
    </row>
    <row r="73" spans="2:11" x14ac:dyDescent="0.2">
      <c r="B73" s="21"/>
      <c r="C73" s="21"/>
      <c r="D73" s="25"/>
      <c r="E73" s="25"/>
      <c r="F73" s="25">
        <v>0</v>
      </c>
      <c r="G73" s="29">
        <f>BudgetDetails[[#This Row],[Level of Skill]]+BudgetDetails[[#This Row],[Level of Understanding]]+BudgetDetails[[#This Row],[Theological Under-standing]]</f>
        <v>0</v>
      </c>
      <c r="H73" s="5">
        <f>BudgetDetails[[#This Row],[Total Level of Expertise]]*6.3</f>
        <v>0</v>
      </c>
      <c r="I73" s="23"/>
      <c r="J73" s="23"/>
      <c r="K73" s="23"/>
    </row>
    <row r="74" spans="2:11" x14ac:dyDescent="0.2">
      <c r="B74" s="21"/>
      <c r="C74" s="21"/>
      <c r="D74" s="25"/>
      <c r="E74" s="25"/>
      <c r="F74" s="25">
        <v>0</v>
      </c>
      <c r="G74" s="29">
        <f>BudgetDetails[[#This Row],[Level of Skill]]+BudgetDetails[[#This Row],[Level of Understanding]]+BudgetDetails[[#This Row],[Theological Under-standing]]</f>
        <v>0</v>
      </c>
      <c r="H74" s="5">
        <f>BudgetDetails[[#This Row],[Total Level of Expertise]]*6.3</f>
        <v>0</v>
      </c>
      <c r="I74" s="23"/>
      <c r="J74" s="23"/>
      <c r="K74" s="23"/>
    </row>
    <row r="75" spans="2:11" x14ac:dyDescent="0.2">
      <c r="B75" s="21"/>
      <c r="C75" s="21"/>
      <c r="D75" s="25"/>
      <c r="E75" s="25"/>
      <c r="F75" s="25">
        <v>0</v>
      </c>
      <c r="G75" s="29">
        <f>BudgetDetails[[#This Row],[Level of Skill]]+BudgetDetails[[#This Row],[Level of Understanding]]+BudgetDetails[[#This Row],[Theological Under-standing]]</f>
        <v>0</v>
      </c>
      <c r="H75" s="5">
        <f>BudgetDetails[[#This Row],[Total Level of Expertise]]*6.3</f>
        <v>0</v>
      </c>
      <c r="I75" s="23"/>
      <c r="J75" s="23"/>
      <c r="K75" s="23"/>
    </row>
    <row r="76" spans="2:11" x14ac:dyDescent="0.2">
      <c r="B76" s="21" t="s">
        <v>78</v>
      </c>
      <c r="C76" s="21"/>
      <c r="D76" s="30">
        <f>SUM(D4:D75)</f>
        <v>12</v>
      </c>
      <c r="E76" s="30">
        <f>SUM(E4:E75)</f>
        <v>43</v>
      </c>
      <c r="F76" s="30">
        <f>SUM(F4:F75)</f>
        <v>23</v>
      </c>
      <c r="G76" s="30">
        <f>SUM(G4:G75)</f>
        <v>83</v>
      </c>
      <c r="H76" s="26">
        <f>BudgetDetails[[#This Row],[Total Level of Expertise]]</f>
        <v>83</v>
      </c>
      <c r="I76" s="30">
        <f>SUM(I4:I75)</f>
        <v>0</v>
      </c>
      <c r="J76" s="30"/>
      <c r="K76" s="30">
        <f>SUM(K4:K75)</f>
        <v>0</v>
      </c>
    </row>
    <row r="77" spans="2:11" x14ac:dyDescent="0.2">
      <c r="D77" s="34"/>
      <c r="E77" s="35"/>
      <c r="F77" s="34"/>
      <c r="G77" s="29"/>
      <c r="H77" s="5"/>
    </row>
    <row r="78" spans="2:11" x14ac:dyDescent="0.2">
      <c r="E78" s="34"/>
      <c r="G78" s="37"/>
      <c r="H78" s="22"/>
    </row>
    <row r="79" spans="2:11" x14ac:dyDescent="0.2">
      <c r="F79" s="34"/>
      <c r="G79" s="37"/>
      <c r="H79" s="36"/>
    </row>
    <row r="80" spans="2:11" x14ac:dyDescent="0.2">
      <c r="H80" s="22"/>
    </row>
  </sheetData>
  <mergeCells count="2">
    <mergeCell ref="D1:F1"/>
    <mergeCell ref="I1:K1"/>
  </mergeCells>
  <phoneticPr fontId="4" type="noConversion"/>
  <conditionalFormatting sqref="H3:H80">
    <cfRule type="dataBar" priority="87">
      <dataBar showValue="0">
        <cfvo type="min"/>
        <cfvo type="max"/>
        <color theme="3"/>
      </dataBar>
      <extLst>
        <ext xmlns:x14="http://schemas.microsoft.com/office/spreadsheetml/2009/9/main" uri="{B025F937-C7B1-47D3-B67F-A62EFF666E3E}">
          <x14:id>{9E1D629C-C9E4-46EE-955B-95C11716F046}</x14:id>
        </ext>
      </extLst>
    </cfRule>
  </conditionalFormatting>
  <dataValidations count="2">
    <dataValidation type="list" allowBlank="1" showInputMessage="1" showErrorMessage="1" errorTitle="Invalid Data" error="If you need to add a new category to this list, you can add new list items to the Budget Category Lookup column on the worksheet named Lookup Lists." sqref="I3:K75 B9:B12 C9:C10 C12" xr:uid="{00000000-0002-0000-0000-000000000000}">
      <formula1>BudgetCategory</formula1>
    </dataValidation>
    <dataValidation allowBlank="1" showInputMessage="1" showErrorMessage="1" errorTitle="Invalid Data" error="If you need to add a new category to this list, you can add new list items to the Budget Category Lookup column on the worksheet named Lookup Lists." sqref="C11" xr:uid="{C0082C63-A483-A849-83D2-845A3BE1120F}"/>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F444417-4044-7F4E-AA22-0E41DDBF772E}">
            <x14:iconSet iconSet="3Triangles" custom="1">
              <x14:cfvo type="percent">
                <xm:f>0</xm:f>
              </x14:cfvo>
              <x14:cfvo type="num">
                <xm:f>0</xm:f>
              </x14:cfvo>
              <x14:cfvo type="num">
                <xm:f>1</xm:f>
              </x14:cfvo>
              <x14:cfIcon iconSet="3Triangles" iconId="0"/>
              <x14:cfIcon iconSet="NoIcons" iconId="0"/>
              <x14:cfIcon iconSet="3Triangles" iconId="2"/>
            </x14:iconSet>
          </x14:cfRule>
          <xm:sqref>D76</xm:sqref>
        </x14:conditionalFormatting>
        <x14:conditionalFormatting xmlns:xm="http://schemas.microsoft.com/office/excel/2006/main">
          <x14:cfRule type="iconSet" priority="6" id="{48523FAC-EE30-B84D-9686-0604E332CB96}">
            <x14:iconSet iconSet="3Triangles" custom="1">
              <x14:cfvo type="percent">
                <xm:f>0</xm:f>
              </x14:cfvo>
              <x14:cfvo type="num">
                <xm:f>0</xm:f>
              </x14:cfvo>
              <x14:cfvo type="num">
                <xm:f>1</xm:f>
              </x14:cfvo>
              <x14:cfIcon iconSet="3Triangles" iconId="0"/>
              <x14:cfIcon iconSet="NoIcons" iconId="0"/>
              <x14:cfIcon iconSet="3Triangles" iconId="2"/>
            </x14:iconSet>
          </x14:cfRule>
          <xm:sqref>E76</xm:sqref>
        </x14:conditionalFormatting>
        <x14:conditionalFormatting xmlns:xm="http://schemas.microsoft.com/office/excel/2006/main">
          <x14:cfRule type="iconSet" priority="8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F3:F75</xm:sqref>
        </x14:conditionalFormatting>
        <x14:conditionalFormatting xmlns:xm="http://schemas.microsoft.com/office/excel/2006/main">
          <x14:cfRule type="iconSet" priority="7" id="{389C7FFB-ACAA-A548-BF48-CACDFE55D38C}">
            <x14:iconSet iconSet="3Triangles" custom="1">
              <x14:cfvo type="percent">
                <xm:f>0</xm:f>
              </x14:cfvo>
              <x14:cfvo type="num">
                <xm:f>0</xm:f>
              </x14:cfvo>
              <x14:cfvo type="num">
                <xm:f>1</xm:f>
              </x14:cfvo>
              <x14:cfIcon iconSet="3Triangles" iconId="0"/>
              <x14:cfIcon iconSet="NoIcons" iconId="0"/>
              <x14:cfIcon iconSet="3Triangles" iconId="2"/>
            </x14:iconSet>
          </x14:cfRule>
          <xm:sqref>F76</xm:sqref>
        </x14:conditionalFormatting>
        <x14:conditionalFormatting xmlns:xm="http://schemas.microsoft.com/office/excel/2006/main">
          <x14:cfRule type="iconSet" priority="18" id="{B29A59D0-1362-3147-A8F4-3CD6BF68D17E}">
            <x14:iconSet iconSet="3Triangles" custom="1">
              <x14:cfvo type="percent">
                <xm:f>0</xm:f>
              </x14:cfvo>
              <x14:cfvo type="num">
                <xm:f>0</xm:f>
              </x14:cfvo>
              <x14:cfvo type="num">
                <xm:f>1</xm:f>
              </x14:cfvo>
              <x14:cfIcon iconSet="3Triangles" iconId="0"/>
              <x14:cfIcon iconSet="NoIcons" iconId="0"/>
              <x14:cfIcon iconSet="3Triangles" iconId="2"/>
            </x14:iconSet>
          </x14:cfRule>
          <xm:sqref>G4:G6</xm:sqref>
        </x14:conditionalFormatting>
        <x14:conditionalFormatting xmlns:xm="http://schemas.microsoft.com/office/excel/2006/main">
          <x14:cfRule type="iconSet" priority="19"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G7:G79</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H3:H80</xm:sqref>
        </x14:conditionalFormatting>
        <x14:conditionalFormatting xmlns:xm="http://schemas.microsoft.com/office/excel/2006/main">
          <x14:cfRule type="iconSet" priority="1" id="{139C024F-D134-B24F-9FC7-CFFF1EDC856D}">
            <x14:iconSet iconSet="3Triangles" custom="1">
              <x14:cfvo type="percent">
                <xm:f>0</xm:f>
              </x14:cfvo>
              <x14:cfvo type="num">
                <xm:f>0</xm:f>
              </x14:cfvo>
              <x14:cfvo type="num">
                <xm:f>1</xm:f>
              </x14:cfvo>
              <x14:cfIcon iconSet="3Triangles" iconId="0"/>
              <x14:cfIcon iconSet="NoIcons" iconId="0"/>
              <x14:cfIcon iconSet="3Triangles" iconId="2"/>
            </x14:iconSet>
          </x14:cfRule>
          <xm:sqref>I76:J76</xm:sqref>
        </x14:conditionalFormatting>
        <x14:conditionalFormatting xmlns:xm="http://schemas.microsoft.com/office/excel/2006/main">
          <x14:cfRule type="iconSet" priority="2" id="{C32A37EF-D953-EB4D-AB6B-6657F131AC6A}">
            <x14:iconSet iconSet="3Triangles" custom="1">
              <x14:cfvo type="percent">
                <xm:f>0</xm:f>
              </x14:cfvo>
              <x14:cfvo type="num">
                <xm:f>0</xm:f>
              </x14:cfvo>
              <x14:cfvo type="num">
                <xm:f>1</xm:f>
              </x14:cfvo>
              <x14:cfIcon iconSet="3Triangles" iconId="0"/>
              <x14:cfIcon iconSet="NoIcons" iconId="0"/>
              <x14:cfIcon iconSet="3Triangles" iconId="2"/>
            </x14:iconSet>
          </x14:cfRule>
          <xm:sqref>K76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topLeftCell="A24" zoomScale="94" workbookViewId="0"/>
  </sheetViews>
  <sheetFormatPr baseColWidth="10" defaultRowHeight="16" x14ac:dyDescent="0.2"/>
  <cols>
    <col min="2" max="2" width="30" customWidth="1"/>
    <col min="3" max="3" width="32.6640625" style="1" customWidth="1"/>
    <col min="8" max="8" width="52.83203125" customWidth="1"/>
  </cols>
  <sheetData>
    <row r="1" spans="1:8" ht="51" x14ac:dyDescent="0.2">
      <c r="A1" t="s">
        <v>74</v>
      </c>
      <c r="D1" s="11" t="s">
        <v>3</v>
      </c>
      <c r="E1" s="11" t="s">
        <v>4</v>
      </c>
      <c r="F1" s="11" t="s">
        <v>10</v>
      </c>
      <c r="G1" s="16" t="s">
        <v>8</v>
      </c>
      <c r="H1" s="17" t="s">
        <v>9</v>
      </c>
    </row>
    <row r="2" spans="1:8" ht="17" x14ac:dyDescent="0.2">
      <c r="D2" s="12"/>
      <c r="E2" s="12"/>
      <c r="F2" s="12" t="s">
        <v>1</v>
      </c>
      <c r="G2" s="18" t="s">
        <v>1</v>
      </c>
      <c r="H2" s="19" t="e">
        <f>BudgetDetails[[#This Row],[Total Level of Expertise]]</f>
        <v>#VALUE!</v>
      </c>
    </row>
    <row r="3" spans="1:8" ht="17" x14ac:dyDescent="0.2">
      <c r="A3" s="20" t="s">
        <v>11</v>
      </c>
      <c r="B3" s="20" t="s">
        <v>12</v>
      </c>
      <c r="C3" s="21" t="s">
        <v>66</v>
      </c>
      <c r="D3" s="5"/>
      <c r="E3" s="5"/>
      <c r="F3" s="5" t="s">
        <v>1</v>
      </c>
      <c r="G3" s="5" t="s">
        <v>1</v>
      </c>
      <c r="H3" s="5" t="str">
        <f>BudgetDetails[[#This Row],[Total Level of Expertise]]</f>
        <v xml:space="preserve"> </v>
      </c>
    </row>
    <row r="4" spans="1:8" ht="17" x14ac:dyDescent="0.2">
      <c r="A4" s="20"/>
      <c r="B4" s="20"/>
      <c r="C4" s="21" t="s">
        <v>63</v>
      </c>
      <c r="D4" s="13">
        <v>5</v>
      </c>
      <c r="E4" s="13">
        <v>6</v>
      </c>
      <c r="F4" s="13">
        <v>6</v>
      </c>
      <c r="G4" s="13">
        <f>F4+E4+D4</f>
        <v>17</v>
      </c>
      <c r="H4" s="13" t="s">
        <v>75</v>
      </c>
    </row>
    <row r="5" spans="1:8" x14ac:dyDescent="0.2">
      <c r="A5" s="20"/>
      <c r="B5" s="20"/>
      <c r="C5" s="21" t="s">
        <v>64</v>
      </c>
      <c r="D5" s="5">
        <v>0</v>
      </c>
      <c r="E5" s="5">
        <v>0</v>
      </c>
      <c r="F5" s="5">
        <v>0</v>
      </c>
      <c r="G5" s="5">
        <f>BudgetDetails[[#This Row],[Level of Skill]]+BudgetDetails[[#This Row],[Level of Understanding]]+BudgetDetails[[#This Row],[Theological Under-standing]]</f>
        <v>9</v>
      </c>
      <c r="H5" s="5"/>
    </row>
    <row r="6" spans="1:8" x14ac:dyDescent="0.2">
      <c r="A6" s="20"/>
      <c r="B6" s="20"/>
      <c r="C6" s="21" t="s">
        <v>65</v>
      </c>
      <c r="D6" s="13">
        <v>0</v>
      </c>
      <c r="E6" s="13">
        <v>0</v>
      </c>
      <c r="F6" s="13">
        <v>0</v>
      </c>
      <c r="G6" s="13">
        <f>F6+E6+D6</f>
        <v>0</v>
      </c>
      <c r="H6" s="13">
        <f>BudgetDetails[[#This Row],[Total Level of Expertise]]</f>
        <v>1</v>
      </c>
    </row>
    <row r="7" spans="1:8" ht="27" x14ac:dyDescent="0.2">
      <c r="A7" s="20" t="s">
        <v>13</v>
      </c>
      <c r="C7" s="21" t="s">
        <v>62</v>
      </c>
      <c r="D7" s="5" t="s">
        <v>1</v>
      </c>
      <c r="E7" s="5" t="s">
        <v>1</v>
      </c>
      <c r="F7" s="5" t="s">
        <v>1</v>
      </c>
      <c r="G7" s="5" t="s">
        <v>1</v>
      </c>
      <c r="H7" s="5">
        <f>BudgetDetails[[#This Row],[Total Level of Expertise]]</f>
        <v>15</v>
      </c>
    </row>
    <row r="8" spans="1:8" x14ac:dyDescent="0.2">
      <c r="A8" s="20"/>
      <c r="B8" s="20"/>
      <c r="C8" s="21" t="s">
        <v>61</v>
      </c>
      <c r="D8" s="13">
        <v>0</v>
      </c>
      <c r="E8" s="13">
        <v>0</v>
      </c>
      <c r="F8" s="13">
        <v>0</v>
      </c>
      <c r="G8" s="13">
        <f>BudgetDetails[[#This Row],[Level of Skill]]+BudgetDetails[[#This Row],[Level of Understanding]]+BudgetDetails[[#This Row],[Theological Under-standing]]</f>
        <v>3</v>
      </c>
      <c r="H8" s="13">
        <f>BudgetDetails[[#This Row],[Total Level of Expertise]]</f>
        <v>3</v>
      </c>
    </row>
    <row r="9" spans="1:8" ht="27" x14ac:dyDescent="0.2">
      <c r="A9" s="20" t="s">
        <v>14</v>
      </c>
      <c r="B9" s="20" t="s">
        <v>15</v>
      </c>
      <c r="C9" s="21" t="s">
        <v>60</v>
      </c>
      <c r="D9" s="5">
        <v>0</v>
      </c>
      <c r="E9" s="5">
        <v>0</v>
      </c>
      <c r="F9" s="5">
        <v>2</v>
      </c>
      <c r="G9" s="5">
        <f>BudgetDetails[[#This Row],[Level of Skill]]+BudgetDetails[[#This Row],[Level of Understanding]]+BudgetDetails[[#This Row],[Theological Under-standing]]</f>
        <v>5</v>
      </c>
      <c r="H9" s="13">
        <f>BudgetDetails[[#This Row],[Total Level of Expertise]]</f>
        <v>5</v>
      </c>
    </row>
    <row r="10" spans="1:8" x14ac:dyDescent="0.2">
      <c r="A10" s="20"/>
      <c r="B10" s="20"/>
      <c r="C10" s="21" t="s">
        <v>59</v>
      </c>
      <c r="D10" s="13">
        <v>0</v>
      </c>
      <c r="E10" s="13">
        <v>0</v>
      </c>
      <c r="F10" s="13">
        <v>0</v>
      </c>
      <c r="G10" s="13">
        <f>BudgetDetails[[#This Row],[Level of Skill]]+BudgetDetails[[#This Row],[Level of Understanding]]+BudgetDetails[[#This Row],[Theological Under-standing]]</f>
        <v>0</v>
      </c>
      <c r="H10" s="13">
        <f>BudgetDetails[[#This Row],[Total Level of Expertise]]</f>
        <v>0</v>
      </c>
    </row>
    <row r="11" spans="1:8" ht="27" x14ac:dyDescent="0.2">
      <c r="A11" s="20" t="s">
        <v>16</v>
      </c>
      <c r="B11" s="20" t="s">
        <v>17</v>
      </c>
      <c r="C11" s="21" t="s">
        <v>47</v>
      </c>
      <c r="D11" s="5">
        <v>0</v>
      </c>
      <c r="E11" s="5">
        <v>0</v>
      </c>
      <c r="F11" s="5">
        <v>0</v>
      </c>
      <c r="G11" s="5">
        <f>BudgetDetails[[#This Row],[Level of Skill]]+BudgetDetails[[#This Row],[Level of Understanding]]+BudgetDetails[[#This Row],[Theological Under-standing]]</f>
        <v>0</v>
      </c>
      <c r="H11" s="5">
        <f>BudgetDetails[[#This Row],[Total Level of Expertise]]</f>
        <v>0</v>
      </c>
    </row>
    <row r="12" spans="1:8" x14ac:dyDescent="0.2">
      <c r="A12" s="20"/>
      <c r="B12" s="20"/>
      <c r="C12" s="21" t="s">
        <v>48</v>
      </c>
      <c r="D12" s="13">
        <v>0</v>
      </c>
      <c r="E12" s="13">
        <v>0</v>
      </c>
      <c r="F12" s="13">
        <v>0</v>
      </c>
      <c r="G12" s="13">
        <f>BudgetDetails[[#This Row],[Level of Skill]]+BudgetDetails[[#This Row],[Level of Understanding]]+BudgetDetails[[#This Row],[Theological Under-standing]]</f>
        <v>0</v>
      </c>
      <c r="H12" s="13">
        <f>BudgetDetails[[#This Row],[Total Level of Expertise]]</f>
        <v>0</v>
      </c>
    </row>
    <row r="13" spans="1:8" x14ac:dyDescent="0.2">
      <c r="A13" s="20"/>
      <c r="B13" s="20"/>
      <c r="C13" s="21" t="s">
        <v>49</v>
      </c>
      <c r="D13" s="5">
        <v>0</v>
      </c>
      <c r="E13" s="5">
        <v>0</v>
      </c>
      <c r="F13" s="5">
        <v>0</v>
      </c>
      <c r="G13" s="5">
        <f>BudgetDetails[[#This Row],[Level of Skill]]+BudgetDetails[[#This Row],[Level of Understanding]]+BudgetDetails[[#This Row],[Theological Under-standing]]</f>
        <v>5</v>
      </c>
      <c r="H13" s="5">
        <f>BudgetDetails[[#This Row],[Total Level of Expertise]]</f>
        <v>5</v>
      </c>
    </row>
    <row r="14" spans="1:8" ht="27" x14ac:dyDescent="0.2">
      <c r="A14" s="20" t="s">
        <v>18</v>
      </c>
      <c r="B14" s="20" t="s">
        <v>19</v>
      </c>
      <c r="C14" s="21" t="s">
        <v>20</v>
      </c>
      <c r="D14" s="13">
        <v>0</v>
      </c>
      <c r="E14" s="13">
        <v>0</v>
      </c>
      <c r="F14" s="13">
        <v>0</v>
      </c>
      <c r="G14" s="13">
        <f>BudgetDetails[[#This Row],[Level of Skill]]+BudgetDetails[[#This Row],[Level of Understanding]]+BudgetDetails[[#This Row],[Theological Under-standing]]</f>
        <v>5</v>
      </c>
      <c r="H14" s="13">
        <f>BudgetDetails[[#This Row],[Total Level of Expertise]]</f>
        <v>5</v>
      </c>
    </row>
    <row r="15" spans="1:8" x14ac:dyDescent="0.2">
      <c r="A15" s="20" t="s">
        <v>21</v>
      </c>
      <c r="B15" s="20" t="s">
        <v>22</v>
      </c>
      <c r="C15" s="21" t="s">
        <v>58</v>
      </c>
      <c r="D15" s="5">
        <v>0</v>
      </c>
      <c r="E15" s="5">
        <v>0</v>
      </c>
      <c r="F15" s="5">
        <v>0</v>
      </c>
      <c r="G15" s="5">
        <f>BudgetDetails[[#This Row],[Level of Skill]]+BudgetDetails[[#This Row],[Level of Understanding]]+BudgetDetails[[#This Row],[Theological Under-standing]]</f>
        <v>1</v>
      </c>
      <c r="H15" s="5">
        <f>BudgetDetails[[#This Row],[Total Level of Expertise]]</f>
        <v>1</v>
      </c>
    </row>
    <row r="16" spans="1:8" x14ac:dyDescent="0.2">
      <c r="A16" s="20"/>
      <c r="B16" s="20"/>
      <c r="C16" s="21" t="s">
        <v>46</v>
      </c>
      <c r="D16" s="13">
        <v>0</v>
      </c>
      <c r="E16" s="13">
        <v>0</v>
      </c>
      <c r="F16" s="13">
        <v>0</v>
      </c>
      <c r="G16" s="13">
        <f>BudgetDetails[[#This Row],[Level of Skill]]+BudgetDetails[[#This Row],[Level of Understanding]]+BudgetDetails[[#This Row],[Theological Under-standing]]</f>
        <v>0</v>
      </c>
      <c r="H16" s="13">
        <f>BudgetDetails[[#This Row],[Total Level of Expertise]]</f>
        <v>0</v>
      </c>
    </row>
    <row r="17" spans="1:8" x14ac:dyDescent="0.2">
      <c r="A17" s="20"/>
      <c r="B17" s="20"/>
      <c r="C17" s="21" t="s">
        <v>57</v>
      </c>
      <c r="D17" s="5">
        <v>0</v>
      </c>
      <c r="E17" s="5">
        <v>0</v>
      </c>
      <c r="F17" s="5">
        <v>0</v>
      </c>
      <c r="G17" s="5">
        <f>BudgetDetails[[#This Row],[Level of Skill]]+BudgetDetails[[#This Row],[Level of Understanding]]+BudgetDetails[[#This Row],[Theological Under-standing]]</f>
        <v>0</v>
      </c>
      <c r="H17" s="5">
        <f>BudgetDetails[[#This Row],[Total Level of Expertise]]</f>
        <v>0</v>
      </c>
    </row>
    <row r="18" spans="1:8" x14ac:dyDescent="0.2">
      <c r="A18" s="20" t="s">
        <v>23</v>
      </c>
      <c r="B18" s="20" t="s">
        <v>24</v>
      </c>
      <c r="C18" s="21" t="s">
        <v>39</v>
      </c>
      <c r="D18" s="13">
        <v>0</v>
      </c>
      <c r="E18" s="13">
        <v>0</v>
      </c>
      <c r="F18" s="13">
        <v>0</v>
      </c>
      <c r="G18" s="13">
        <f>BudgetDetails[[#This Row],[Level of Skill]]+BudgetDetails[[#This Row],[Level of Understanding]]+BudgetDetails[[#This Row],[Theological Under-standing]]</f>
        <v>0</v>
      </c>
      <c r="H18" s="13">
        <f>BudgetDetails[[#This Row],[Total Level of Expertise]]</f>
        <v>0</v>
      </c>
    </row>
    <row r="19" spans="1:8" x14ac:dyDescent="0.2">
      <c r="A19" s="20"/>
      <c r="B19" s="20"/>
      <c r="C19" s="21" t="s">
        <v>40</v>
      </c>
      <c r="D19" s="5">
        <v>0</v>
      </c>
      <c r="E19" s="5">
        <v>0</v>
      </c>
      <c r="F19" s="5">
        <v>0</v>
      </c>
      <c r="G19" s="5">
        <f>BudgetDetails[[#This Row],[Level of Skill]]+BudgetDetails[[#This Row],[Level of Understanding]]+BudgetDetails[[#This Row],[Theological Under-standing]]</f>
        <v>5</v>
      </c>
      <c r="H19" s="5">
        <f>BudgetDetails[[#This Row],[Total Level of Expertise]]</f>
        <v>5</v>
      </c>
    </row>
    <row r="20" spans="1:8" x14ac:dyDescent="0.2">
      <c r="A20" s="20"/>
      <c r="B20" s="20"/>
      <c r="C20" s="21" t="s">
        <v>46</v>
      </c>
      <c r="D20" s="13">
        <v>0</v>
      </c>
      <c r="E20" s="13">
        <v>0</v>
      </c>
      <c r="F20" s="13">
        <v>0</v>
      </c>
      <c r="G20" s="13">
        <f>BudgetDetails[[#This Row],[Level of Skill]]+BudgetDetails[[#This Row],[Level of Understanding]]+BudgetDetails[[#This Row],[Theological Under-standing]]</f>
        <v>0</v>
      </c>
      <c r="H20" s="13">
        <f>BudgetDetails[[#This Row],[Total Level of Expertise]]</f>
        <v>0</v>
      </c>
    </row>
    <row r="21" spans="1:8" x14ac:dyDescent="0.2">
      <c r="A21" s="20" t="s">
        <v>25</v>
      </c>
      <c r="B21" s="20" t="s">
        <v>26</v>
      </c>
      <c r="C21" s="21" t="s">
        <v>46</v>
      </c>
      <c r="D21" s="5">
        <v>0</v>
      </c>
      <c r="E21" s="5">
        <v>0</v>
      </c>
      <c r="F21" s="5">
        <v>0</v>
      </c>
      <c r="G21" s="5">
        <f>BudgetDetails[[#This Row],[Level of Skill]]+BudgetDetails[[#This Row],[Level of Understanding]]+BudgetDetails[[#This Row],[Theological Under-standing]]</f>
        <v>0</v>
      </c>
      <c r="H21" s="5">
        <f>BudgetDetails[[#This Row],[Total Level of Expertise]]</f>
        <v>0</v>
      </c>
    </row>
    <row r="22" spans="1:8" x14ac:dyDescent="0.2">
      <c r="A22" s="20"/>
      <c r="B22" s="20"/>
      <c r="C22" s="21" t="s">
        <v>67</v>
      </c>
      <c r="D22" s="13">
        <v>0</v>
      </c>
      <c r="E22" s="13">
        <v>0</v>
      </c>
      <c r="F22" s="13">
        <v>0</v>
      </c>
      <c r="G22" s="13">
        <f>BudgetDetails[[#This Row],[Level of Skill]]+BudgetDetails[[#This Row],[Level of Understanding]]+BudgetDetails[[#This Row],[Theological Under-standing]]</f>
        <v>0</v>
      </c>
      <c r="H22" s="13">
        <f>BudgetDetails[[#This Row],[Total Level of Expertise]]</f>
        <v>0</v>
      </c>
    </row>
    <row r="23" spans="1:8" ht="17" x14ac:dyDescent="0.2">
      <c r="A23" s="20" t="s">
        <v>27</v>
      </c>
      <c r="B23" s="20" t="s">
        <v>28</v>
      </c>
      <c r="C23" s="21" t="s">
        <v>41</v>
      </c>
      <c r="D23" s="5" t="s">
        <v>1</v>
      </c>
      <c r="E23" s="5" t="s">
        <v>1</v>
      </c>
      <c r="F23" s="5" t="s">
        <v>1</v>
      </c>
      <c r="G23" s="5" t="s">
        <v>1</v>
      </c>
      <c r="H23" s="5">
        <f>BudgetDetails[[#This Row],[Total Level of Expertise]]</f>
        <v>0</v>
      </c>
    </row>
    <row r="24" spans="1:8" x14ac:dyDescent="0.2">
      <c r="A24" s="20"/>
      <c r="B24" s="20"/>
      <c r="C24" s="21" t="s">
        <v>42</v>
      </c>
      <c r="D24" s="13">
        <v>0</v>
      </c>
      <c r="E24" s="13">
        <v>0</v>
      </c>
      <c r="F24" s="13">
        <v>0</v>
      </c>
      <c r="G24" s="13">
        <f>BudgetDetails[[#This Row],[Level of Skill]]+BudgetDetails[[#This Row],[Level of Understanding]]+BudgetDetails[[#This Row],[Theological Under-standing]]</f>
        <v>2</v>
      </c>
      <c r="H24" s="13">
        <f>BudgetDetails[[#This Row],[Total Level of Expertise]]</f>
        <v>2</v>
      </c>
    </row>
    <row r="25" spans="1:8" ht="17" thickBot="1" x14ac:dyDescent="0.25">
      <c r="A25" s="20" t="s">
        <v>29</v>
      </c>
      <c r="B25" s="20" t="s">
        <v>30</v>
      </c>
      <c r="C25" s="21" t="s">
        <v>68</v>
      </c>
      <c r="D25" s="14"/>
      <c r="E25" s="14"/>
      <c r="F25" s="14">
        <v>0</v>
      </c>
      <c r="G25" s="14">
        <f>BudgetDetails[[#This Row],[Level of Skill]]+BudgetDetails[[#This Row],[Level of Understanding]]+BudgetDetails[[#This Row],[Theological Under-standing]]</f>
        <v>2</v>
      </c>
      <c r="H25" s="5">
        <f>BudgetDetails[[#This Row],[Total Level of Expertise]]</f>
        <v>2</v>
      </c>
    </row>
    <row r="26" spans="1:8" ht="19" thickTop="1" thickBot="1" x14ac:dyDescent="0.25">
      <c r="A26" s="20"/>
      <c r="B26" s="20"/>
      <c r="C26" s="21" t="s">
        <v>43</v>
      </c>
      <c r="D26" s="15">
        <f>SUM(D3:D25)</f>
        <v>5</v>
      </c>
      <c r="E26" s="15">
        <f t="shared" ref="E26:G26" si="0">SUM(E3:E25)</f>
        <v>6</v>
      </c>
      <c r="F26" s="15">
        <f t="shared" si="0"/>
        <v>8</v>
      </c>
      <c r="G26" s="15">
        <f t="shared" si="0"/>
        <v>54</v>
      </c>
      <c r="H26" s="13" t="s">
        <v>1</v>
      </c>
    </row>
    <row r="27" spans="1:8" ht="17" thickTop="1" x14ac:dyDescent="0.2">
      <c r="A27" s="20"/>
      <c r="B27" s="20"/>
      <c r="C27" s="21" t="s">
        <v>44</v>
      </c>
    </row>
    <row r="28" spans="1:8" x14ac:dyDescent="0.2">
      <c r="A28" s="20" t="s">
        <v>31</v>
      </c>
      <c r="B28" s="20" t="s">
        <v>32</v>
      </c>
      <c r="C28" s="21" t="s">
        <v>69</v>
      </c>
    </row>
    <row r="29" spans="1:8" x14ac:dyDescent="0.2">
      <c r="A29" s="20"/>
      <c r="B29" s="20"/>
      <c r="C29" s="21" t="s">
        <v>68</v>
      </c>
    </row>
    <row r="30" spans="1:8" x14ac:dyDescent="0.2">
      <c r="A30" s="20"/>
      <c r="B30" s="20"/>
      <c r="C30" s="21" t="s">
        <v>45</v>
      </c>
    </row>
    <row r="31" spans="1:8" x14ac:dyDescent="0.2">
      <c r="A31" s="20"/>
      <c r="B31" s="20"/>
      <c r="C31" s="21" t="s">
        <v>46</v>
      </c>
    </row>
    <row r="32" spans="1:8" x14ac:dyDescent="0.2">
      <c r="A32" s="20" t="s">
        <v>33</v>
      </c>
      <c r="B32" s="20" t="s">
        <v>34</v>
      </c>
      <c r="C32" s="21" t="s">
        <v>70</v>
      </c>
    </row>
    <row r="33" spans="1:3" x14ac:dyDescent="0.2">
      <c r="A33" s="20"/>
      <c r="B33" s="20"/>
      <c r="C33" s="21" t="s">
        <v>71</v>
      </c>
    </row>
    <row r="34" spans="1:3" x14ac:dyDescent="0.2">
      <c r="A34" s="20" t="s">
        <v>35</v>
      </c>
      <c r="B34" s="20" t="s">
        <v>36</v>
      </c>
      <c r="C34" s="21" t="s">
        <v>72</v>
      </c>
    </row>
    <row r="35" spans="1:3" x14ac:dyDescent="0.2">
      <c r="A35" s="20"/>
      <c r="B35" s="20"/>
      <c r="C35" s="21" t="s">
        <v>50</v>
      </c>
    </row>
    <row r="36" spans="1:3" ht="27" x14ac:dyDescent="0.2">
      <c r="A36" s="20" t="s">
        <v>37</v>
      </c>
      <c r="B36" s="20" t="s">
        <v>38</v>
      </c>
      <c r="C36" s="21" t="s">
        <v>56</v>
      </c>
    </row>
    <row r="37" spans="1:3" ht="17" x14ac:dyDescent="0.2">
      <c r="C37" s="1" t="s">
        <v>73</v>
      </c>
    </row>
    <row r="38" spans="1:3" ht="17" x14ac:dyDescent="0.2">
      <c r="C38" s="1" t="s">
        <v>51</v>
      </c>
    </row>
    <row r="39" spans="1:3" ht="51" x14ac:dyDescent="0.2">
      <c r="C39" s="1" t="s">
        <v>52</v>
      </c>
    </row>
    <row r="40" spans="1:3" ht="17" x14ac:dyDescent="0.2">
      <c r="C40" s="1" t="s">
        <v>53</v>
      </c>
    </row>
    <row r="41" spans="1:3" ht="17" x14ac:dyDescent="0.2">
      <c r="C41" s="1" t="s">
        <v>54</v>
      </c>
    </row>
    <row r="42" spans="1:3" ht="17" x14ac:dyDescent="0.2">
      <c r="C42" s="1" t="s">
        <v>55</v>
      </c>
    </row>
  </sheetData>
  <conditionalFormatting sqref="H2:H26">
    <cfRule type="dataBar" priority="3">
      <dataBar showValue="0">
        <cfvo type="min"/>
        <cfvo type="max"/>
        <color theme="3"/>
      </dataBar>
      <extLst>
        <ext xmlns:x14="http://schemas.microsoft.com/office/spreadsheetml/2009/9/main" uri="{B025F937-C7B1-47D3-B67F-A62EFF666E3E}">
          <x14:id>{A5ACCDD3-F954-DA49-92CF-093E4709EF5D}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F2:F26</xm:sqref>
        </x14:conditionalFormatting>
        <x14:conditionalFormatting xmlns:xm="http://schemas.microsoft.com/office/excel/2006/main">
          <x14:cfRule type="iconSet" priority="1"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 xmlns:xm="http://schemas.microsoft.com/office/excel/2006/main">
          <x14:cfRule type="iconSet" priority="2"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G6:G26</xm:sqref>
        </x14:conditionalFormatting>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election activeCell="A5" sqref="A5"/>
    </sheetView>
  </sheetViews>
  <sheetFormatPr baseColWidth="10" defaultColWidth="8.83203125" defaultRowHeight="16" x14ac:dyDescent="0.2"/>
  <cols>
    <col min="1" max="1" width="25.1640625" customWidth="1"/>
  </cols>
  <sheetData>
    <row r="1" spans="1:4" x14ac:dyDescent="0.2">
      <c r="A1" t="s">
        <v>0</v>
      </c>
    </row>
    <row r="2" spans="1:4" x14ac:dyDescent="0.2">
      <c r="A2" t="s">
        <v>5</v>
      </c>
    </row>
    <row r="3" spans="1:4" x14ac:dyDescent="0.2">
      <c r="A3" t="s">
        <v>6</v>
      </c>
    </row>
    <row r="4" spans="1:4" x14ac:dyDescent="0.2">
      <c r="A4" t="s">
        <v>2</v>
      </c>
    </row>
    <row r="5" spans="1:4" x14ac:dyDescent="0.2">
      <c r="A5" t="s">
        <v>7</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MATUL Experience</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2024-09-05T01:22:23Z</dcterms:modified>
  <cp:category/>
</cp:coreProperties>
</file>