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mc:AlternateContent xmlns:mc="http://schemas.openxmlformats.org/markup-compatibility/2006">
    <mc:Choice Requires="x15">
      <x15ac:absPath xmlns:x15ac="http://schemas.microsoft.com/office/spreadsheetml/2010/11/ac" url="/Users/viv.grigg/Documents/My Webs/1-730PHDResMeth/1ResearchFramework/"/>
    </mc:Choice>
  </mc:AlternateContent>
  <xr:revisionPtr revIDLastSave="0" documentId="13_ncr:1_{C2A98C51-F383-8C4F-91C1-DDC7249AADE7}" xr6:coauthVersionLast="47" xr6:coauthVersionMax="47" xr10:uidLastSave="{00000000-0000-0000-0000-000000000000}"/>
  <bookViews>
    <workbookView xWindow="0" yWindow="500" windowWidth="21660" windowHeight="14840" activeTab="1" xr2:uid="{00000000-000D-0000-FFFF-FFFF00000000}"/>
  </bookViews>
  <sheets>
    <sheet name="Details" sheetId="1" r:id="rId1"/>
    <sheet name="Research Experience" sheetId="3" r:id="rId2"/>
    <sheet name="Lookup Lists" sheetId="2" r:id="rId3"/>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8" i="3" l="1"/>
  <c r="H47" i="3"/>
  <c r="H46" i="3"/>
  <c r="H44" i="3"/>
  <c r="H43" i="3"/>
  <c r="H42" i="3"/>
  <c r="H41" i="3"/>
  <c r="H40" i="3"/>
  <c r="H39" i="3"/>
  <c r="H38" i="3"/>
  <c r="H37" i="3"/>
  <c r="H36" i="3"/>
  <c r="H35" i="3"/>
  <c r="H34" i="3"/>
  <c r="H33" i="3"/>
  <c r="H32" i="3"/>
  <c r="H31" i="3"/>
  <c r="H30" i="3"/>
  <c r="H28" i="3"/>
  <c r="H27" i="3"/>
  <c r="H26" i="3"/>
  <c r="H25" i="3"/>
  <c r="H24" i="3"/>
  <c r="H23" i="3"/>
  <c r="H22" i="3"/>
  <c r="H21" i="3"/>
  <c r="H20" i="3"/>
  <c r="H19" i="3"/>
  <c r="H18" i="3"/>
  <c r="H17" i="3"/>
  <c r="H16" i="3"/>
  <c r="H15" i="3"/>
  <c r="H14" i="3"/>
  <c r="H13" i="3"/>
  <c r="H12" i="3"/>
  <c r="H11" i="3"/>
  <c r="H10" i="3"/>
  <c r="H9" i="3"/>
  <c r="H3" i="3"/>
  <c r="H7" i="3"/>
  <c r="G7" i="3"/>
  <c r="G3" i="3"/>
  <c r="H5" i="3"/>
  <c r="G48" i="3"/>
  <c r="G47" i="3"/>
  <c r="G46" i="3"/>
  <c r="G45" i="3"/>
  <c r="H45" i="3" s="1"/>
  <c r="G44" i="3"/>
  <c r="G43" i="3"/>
  <c r="G42" i="3"/>
  <c r="G41" i="3"/>
  <c r="G40" i="3"/>
  <c r="G39" i="3"/>
  <c r="G38" i="3"/>
  <c r="G37" i="3"/>
  <c r="G36" i="3"/>
  <c r="G35" i="3"/>
  <c r="G34" i="3"/>
  <c r="G33" i="3"/>
  <c r="G32" i="3"/>
  <c r="G31" i="3"/>
  <c r="G30" i="3"/>
  <c r="G29" i="3"/>
  <c r="H29" i="3" s="1"/>
  <c r="G28" i="3"/>
  <c r="G27" i="3"/>
  <c r="G26" i="3" l="1"/>
  <c r="H49" i="1"/>
  <c r="G49" i="1"/>
  <c r="F49" i="1"/>
  <c r="E49" i="1"/>
  <c r="H6" i="1" l="1"/>
  <c r="I6" i="1" s="1"/>
  <c r="G6" i="3"/>
  <c r="H5" i="1"/>
  <c r="I5" i="1" s="1"/>
  <c r="G4" i="3"/>
  <c r="H4" i="3" s="1"/>
  <c r="G5" i="3"/>
  <c r="G8" i="3"/>
  <c r="G9" i="3"/>
  <c r="G10" i="3"/>
  <c r="G11" i="3"/>
  <c r="G12" i="3"/>
  <c r="G13" i="3"/>
  <c r="G14" i="3"/>
  <c r="G15" i="3"/>
  <c r="G16" i="3"/>
  <c r="G17" i="3"/>
  <c r="G18" i="3"/>
  <c r="G19" i="3"/>
  <c r="G20" i="3"/>
  <c r="G21" i="3"/>
  <c r="G22" i="3"/>
  <c r="G24" i="3"/>
  <c r="H25" i="1"/>
  <c r="H24" i="1"/>
  <c r="H22" i="1"/>
  <c r="H21" i="1"/>
  <c r="I21" i="1" s="1"/>
  <c r="H20" i="1"/>
  <c r="H19" i="1"/>
  <c r="H18" i="1"/>
  <c r="H17" i="1"/>
  <c r="I17" i="1" s="1"/>
  <c r="H16" i="1"/>
  <c r="H15" i="1"/>
  <c r="H14" i="1"/>
  <c r="H13" i="1"/>
  <c r="I13" i="1" s="1"/>
  <c r="H12" i="1"/>
  <c r="H11" i="1"/>
  <c r="H10" i="1"/>
  <c r="H9" i="1"/>
  <c r="I9" i="1" s="1"/>
  <c r="H8" i="1"/>
  <c r="H8" i="3" s="1"/>
  <c r="H6" i="3"/>
  <c r="H2" i="3"/>
  <c r="H4" i="1"/>
  <c r="I2" i="1"/>
  <c r="I3" i="1"/>
  <c r="I4" i="1"/>
  <c r="I7" i="1"/>
  <c r="I11" i="1"/>
  <c r="I12" i="1"/>
  <c r="I14" i="1"/>
  <c r="I15" i="1"/>
  <c r="I16" i="1"/>
  <c r="I20" i="1"/>
  <c r="I22" i="1"/>
  <c r="I23" i="1"/>
  <c r="I24" i="1"/>
  <c r="I19" i="1" l="1"/>
  <c r="I18" i="1"/>
  <c r="I10" i="1"/>
  <c r="I8"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4" authorId="0" shapeId="0" xr:uid="{00000000-0006-0000-0000-000001000000}">
      <text>
        <r>
          <rPr>
            <b/>
            <sz val="9"/>
            <color rgb="FF000000"/>
            <rFont val="Geneva"/>
            <family val="2"/>
          </rPr>
          <t xml:space="preserve">Edit the data on this sheet with your own information coring from 1-5 none to expert.
</t>
        </r>
        <r>
          <rPr>
            <b/>
            <sz val="9"/>
            <color rgb="FF000000"/>
            <rFont val="Geneva"/>
            <family val="2"/>
          </rPr>
          <t xml:space="preserve">
</t>
        </r>
        <r>
          <rPr>
            <b/>
            <sz val="9"/>
            <color rgb="FF000000"/>
            <rFont val="Geneva"/>
            <family val="2"/>
          </rPr>
          <t xml:space="preserve">You can edit data in the GOal, Type, Level columns and the Total Level of Expertise and Total Score are calculated automatically.
</t>
        </r>
        <r>
          <rPr>
            <b/>
            <sz val="9"/>
            <color rgb="FF000000"/>
            <rFont val="Geneva"/>
            <family val="2"/>
          </rPr>
          <t xml:space="preserve">
</t>
        </r>
        <r>
          <rPr>
            <b/>
            <sz val="9"/>
            <color rgb="FF000000"/>
            <rFont val="Geneva"/>
            <family val="2"/>
          </rPr>
          <t xml:space="preserve">When you click in a cell in the Type column, you see a list of options from which to select. You can edit that list on the Lookup Lists sheet in this workbook.
</t>
        </r>
        <r>
          <rPr>
            <b/>
            <sz val="9"/>
            <color rgb="FF000000"/>
            <rFont val="Geneva"/>
            <family val="2"/>
          </rPr>
          <t xml:space="preserve">
</t>
        </r>
        <r>
          <rPr>
            <b/>
            <sz val="9"/>
            <color rgb="FF000000"/>
            <rFont val="Geneva"/>
            <family val="2"/>
          </rPr>
          <t>The bars shown in the Total Score column are conditional formatting that updates to show the relative actual cost values for your entire budget.</t>
        </r>
      </text>
    </comment>
    <comment ref="J24" authorId="0" shapeId="0" xr:uid="{00000000-0006-0000-0000-000002000000}">
      <text>
        <r>
          <rPr>
            <b/>
            <sz val="9"/>
            <color rgb="FF000000"/>
            <rFont val="Geneva"/>
            <family val="2"/>
          </rPr>
          <t>To add new items to the table, just start typing in the row directly beneath the table and the table expands automatically. The Summary sheet automatically recognizes your additional data when the table expands.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<sst xmlns="http://schemas.openxmlformats.org/spreadsheetml/2006/main" count="137" uniqueCount="95">
  <si>
    <t>Budget Category Lookup</t>
  </si>
  <si>
    <t xml:space="preserve"> </t>
  </si>
  <si>
    <t>Values</t>
  </si>
  <si>
    <t>Level of Skill</t>
  </si>
  <si>
    <t>Level of Understanding</t>
  </si>
  <si>
    <t>Theological Understanding</t>
  </si>
  <si>
    <t>Theory</t>
  </si>
  <si>
    <t>Theology</t>
  </si>
  <si>
    <t>Skill</t>
  </si>
  <si>
    <t>Total Level of Expertise</t>
  </si>
  <si>
    <t>Graphic of  Total Score</t>
  </si>
  <si>
    <t>Trained slum entrepreneurs</t>
  </si>
  <si>
    <t>Prepared materials to train entrepreneurs</t>
  </si>
  <si>
    <t>Training Entrepreneurs</t>
  </si>
  <si>
    <t xml:space="preserve">Presented a Business Plan </t>
  </si>
  <si>
    <t>Designed a Fundraising process</t>
  </si>
  <si>
    <t xml:space="preserve">Obtained Capitalization for a business. </t>
  </si>
  <si>
    <r>
      <rPr>
        <sz val="12"/>
        <color indexed="63"/>
        <rFont val="Times New Roman"/>
        <family val="1"/>
      </rPr>
      <t xml:space="preserve">Financial health and projections.  </t>
    </r>
    <r>
      <rPr>
        <sz val="11"/>
        <color indexed="63"/>
        <rFont val="Times New Roman"/>
        <family val="1"/>
      </rPr>
      <t xml:space="preserve">Determined the financial viability of their business, church or community development structure </t>
    </r>
    <r>
      <rPr>
        <sz val="12"/>
        <color indexed="63"/>
        <rFont val="Times New Roman"/>
        <family val="1"/>
      </rPr>
      <t>by analyzing the various financial ratios.</t>
    </r>
  </si>
  <si>
    <t>Analyzed Human relations or personnel development in the business.</t>
  </si>
  <si>
    <t>Theological Under-standing</t>
  </si>
  <si>
    <t>Totals</t>
  </si>
  <si>
    <t>TUL671 Research: Pre-Course Expertise</t>
  </si>
  <si>
    <t>Have a theological framework for research</t>
  </si>
  <si>
    <t>PreMATUL</t>
  </si>
  <si>
    <t>During MATUL</t>
  </si>
  <si>
    <t>Have a theology that links academia and spirituality</t>
  </si>
  <si>
    <t>TUL500</t>
  </si>
  <si>
    <t> A Biblical Theology of Urban Mission</t>
  </si>
  <si>
    <t>TUL505</t>
  </si>
  <si>
    <t> Language and Culture Learning</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</si>
  <si>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</si>
  <si>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</si>
  <si>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</si>
  <si>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</si>
  <si>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</si>
  <si>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</si>
  <si>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</si>
  <si>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</si>
  <si>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</si>
  <si>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</si>
  <si>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</si>
  <si>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</si>
  <si>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</si>
  <si>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</si>
  <si>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</si>
  <si>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</si>
  <si>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</si>
  <si>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</si>
  <si>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</si>
  <si>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</si>
  <si>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</si>
  <si>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</si>
  <si>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</si>
  <si>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</si>
  <si>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</si>
  <si>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</si>
  <si>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</si>
  <si>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</si>
  <si>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</si>
  <si>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</si>
  <si>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</si>
  <si>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</si>
  <si>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</si>
  <si>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Community analysis for evangelism. </t>
  </si>
  <si>
    <t>Developing a Funding Plan</t>
  </si>
  <si>
    <t>Public Policy research</t>
  </si>
  <si>
    <t>Development of a thesis question</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</si>
  <si>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</si>
  <si>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</si>
  <si>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</si>
  <si>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</si>
  <si>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</si>
  <si>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</si>
  <si>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</si>
  <si>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</si>
  <si>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</si>
  <si>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</si>
  <si>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</si>
  <si>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</si>
  <si>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</si>
  <si>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</si>
  <si>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</si>
  <si>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</si>
  <si>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</si>
  <si>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</si>
  <si>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 xml:space="preserve"> Endnote or equivalent for referencing</t>
  </si>
  <si>
    <t>Story-telling cultural analysis</t>
  </si>
  <si>
    <t>Transformational Conversations</t>
  </si>
  <si>
    <t>Anthropological Field Notes </t>
  </si>
  <si>
    <t xml:space="preserve">Church Growth Analyses of Harvest Force and Harvest Field </t>
  </si>
  <si>
    <t>PRE and POST-MATUL SELF ANALYSIS OF RESEARCH LEARNING CAPACITIES</t>
  </si>
  <si>
    <t>Writing process for full thesis on limited topic or project analysis on limited topic</t>
  </si>
  <si>
    <t>Community participation in research</t>
  </si>
  <si>
    <t>Grounded theology</t>
  </si>
  <si>
    <t>Extended literature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</si>
</sst>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2"/>
      <color indexed="63"/>
      <name val="Calibri"/>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sz val="12"/>
      <name val="Cambria"/>
      <family val="1"/>
    </font>
    <font>
      <b/>
      <sz val="12"/>
      <name val="Cambria"/>
      <family val="1"/>
    </font>
    <font>
      <sz val="12"/>
      <color indexed="63"/>
      <name val="Times New Roman"/>
      <family val="1"/>
    </font>
    <font>
      <b/>
      <sz val="12"/>
      <color indexed="63"/>
      <name val="Cambria"/>
      <family val="1"/>
    </font>
    <font>
      <sz val="11"/>
      <color indexed="63"/>
      <name val="Times New Roman"/>
      <family val="1"/>
    </font>
    <font>
      <b/>
      <sz val="12"/>
      <color rgb="FFFFFFFF"/>
      <name val="Calibri"/>
      <family val="2"/>
      <scheme val="minor"/>
    </font>
    <font>
      <sz val="12"/>
      <color rgb="FF000000"/>
      <name val="Calibri"/>
      <family val="2"/>
      <scheme val="minor"/>
    </font>
    <font>
      <b/>
      <sz val="12"/>
      <color theme="0"/>
      <name val="Calibri"/>
      <family val="2"/>
      <scheme val="minor"/>
    </font>
    <font>
      <sz val="9"/>
      <color indexed="63"/>
      <name val="Verdana"/>
      <family val="2"/>
    </font>
    <font>
      <b/>
      <sz val="9"/>
      <color indexed="63"/>
      <name val="Verdana"/>
      <family val="2"/>
    </font>
    <font>
      <sz val="12"/>
      <color theme="4" tint="-0.249977111117893"/>
      <name val="Calibri"/>
      <family val="2"/>
      <scheme val="minor"/>
    </font>
    <font>
      <sz val="9"/>
      <color indexed="63"/>
      <name val="Verdana"/>
      <family val="2"/>
    </font>
    <font>
      <b/>
      <sz val="9"/>
      <color rgb="FF000000"/>
      <name val="Geneva"/>
      <family val="2"/>
    </font>
    <font>
      <sz val="12"/>
      <color indexed="63"/>
      <name val="Calibri"/>
      <family val="2"/>
      <scheme val="minor"/>
    </font>
    <font>
      <b/>
      <sz val="12"/>
      <color indexed="63"/>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0">
    <xf numFmtId="0" fontId="0" fillId="0" borderId="0"/>
    <xf numFmtId="0" fontId="2" fillId="0" borderId="1" applyNumberFormat="0" applyFill="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5">
    <xf numFmtId="0" fontId="0" fillId="0" borderId="0" xfId="0"/>
    <xf numFmtId="0" fontId="0" fillId="0" borderId="0" xfId="0" applyAlignment="1">
      <alignment wrapText="1"/>
    </xf>
    <xf numFmtId="0" fontId="11" fillId="0" borderId="0" xfId="0" applyFont="1" applyAlignment="1">
      <alignment horizontal="left" vertical="center" wrapText="1" indent="3"/>
    </xf>
    <xf numFmtId="0" fontId="14" fillId="0" borderId="0" xfId="0" applyFont="1" applyAlignment="1">
      <alignment vertical="center" wrapText="1"/>
    </xf>
    <xf numFmtId="0" fontId="13" fillId="0" borderId="0" xfId="0" applyFont="1" applyAlignment="1">
      <alignment horizontal="left" vertical="center" wrapText="1" indent="3"/>
    </xf>
    <xf numFmtId="0" fontId="12" fillId="0" borderId="0" xfId="0" applyFont="1" applyAlignment="1">
      <alignment horizontal="left" vertical="center" wrapText="1"/>
    </xf>
    <xf numFmtId="0" fontId="15" fillId="0" borderId="0" xfId="0" applyFont="1" applyAlignment="1">
      <alignment horizontal="left" vertical="center" wrapText="1" indent="3"/>
    </xf>
    <xf numFmtId="0" fontId="0" fillId="0" borderId="0" xfId="0" applyAlignment="1">
      <alignment horizontal="left" wrapText="1" indent="3"/>
    </xf>
    <xf numFmtId="0" fontId="16" fillId="2" borderId="0" xfId="0" applyFont="1" applyFill="1" applyAlignment="1">
      <alignment wrapText="1"/>
    </xf>
    <xf numFmtId="0" fontId="17" fillId="3" borderId="0" xfId="0" applyFont="1" applyFill="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Alignment="1">
      <alignment wrapText="1"/>
    </xf>
    <xf numFmtId="0" fontId="0" fillId="0" borderId="4" xfId="0" applyBorder="1" applyAlignment="1">
      <alignment wrapText="1"/>
    </xf>
    <xf numFmtId="38" fontId="0" fillId="0" borderId="4" xfId="0" applyNumberFormat="1" applyBorder="1" applyAlignment="1">
      <alignment wrapText="1"/>
    </xf>
    <xf numFmtId="0" fontId="10" fillId="0" borderId="3" xfId="0" applyFont="1" applyBorder="1" applyAlignment="1">
      <alignment wrapText="1"/>
    </xf>
    <xf numFmtId="38" fontId="10" fillId="0" borderId="3" xfId="0" applyNumberFormat="1" applyFont="1" applyBorder="1" applyAlignment="1">
      <alignment wrapText="1"/>
    </xf>
    <xf numFmtId="0" fontId="18" fillId="4" borderId="5" xfId="0" applyFont="1" applyFill="1" applyBorder="1" applyAlignment="1">
      <alignment wrapText="1"/>
    </xf>
    <xf numFmtId="0" fontId="1" fillId="5" borderId="5" xfId="0" applyFont="1" applyFill="1" applyBorder="1" applyAlignment="1">
      <alignment wrapText="1"/>
    </xf>
    <xf numFmtId="38" fontId="0" fillId="5" borderId="2" xfId="0" applyNumberFormat="1" applyFill="1" applyBorder="1" applyAlignment="1">
      <alignment wrapText="1"/>
    </xf>
    <xf numFmtId="38" fontId="0" fillId="0" borderId="6" xfId="0" applyNumberFormat="1" applyBorder="1" applyAlignment="1">
      <alignment wrapText="1"/>
    </xf>
    <xf numFmtId="0" fontId="16" fillId="2" borderId="5" xfId="0" applyFont="1" applyFill="1" applyBorder="1" applyAlignment="1">
      <alignment wrapText="1"/>
    </xf>
    <xf numFmtId="0" fontId="18" fillId="4" borderId="7" xfId="0" applyFont="1" applyFill="1" applyBorder="1" applyAlignment="1">
      <alignment wrapText="1"/>
    </xf>
    <xf numFmtId="0" fontId="17" fillId="3" borderId="5" xfId="0" applyFont="1" applyFill="1" applyBorder="1" applyAlignment="1">
      <alignment wrapText="1"/>
    </xf>
    <xf numFmtId="0" fontId="1" fillId="5" borderId="7" xfId="0" applyFont="1" applyFill="1" applyBorder="1" applyAlignment="1">
      <alignment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20" fillId="0" borderId="0" xfId="0" applyFont="1"/>
    <xf numFmtId="0" fontId="22" fillId="0" borderId="0" xfId="0" applyFont="1" applyAlignment="1">
      <alignment wrapText="1"/>
    </xf>
    <xf numFmtId="0" fontId="25" fillId="0" borderId="0" xfId="0" applyFont="1" applyAlignment="1">
      <alignment wrapText="1"/>
    </xf>
    <xf numFmtId="0" fontId="22" fillId="0" borderId="0" xfId="0" applyFont="1"/>
    <xf numFmtId="0" fontId="24" fillId="0" borderId="0" xfId="0" applyFont="1" applyAlignment="1">
      <alignment wrapText="1"/>
    </xf>
    <xf numFmtId="0" fontId="21" fillId="0" borderId="0" xfId="0" applyFont="1" applyAlignment="1">
      <alignment horizontal="center" vertical="center"/>
    </xf>
    <xf numFmtId="38" fontId="24" fillId="5" borderId="2" xfId="0" quotePrefix="1" applyNumberFormat="1" applyFont="1" applyFill="1" applyBorder="1" applyAlignment="1">
      <alignment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3">
    <dxf>
      <numFmt numFmtId="164" formatCode="#,##0;[Red]\-#,##0"/>
      <alignment horizontal="general" vertical="bottom" textRotation="0" wrapText="1" indent="0" justifyLastLine="0" shrinkToFit="0" readingOrder="0"/>
      <border diagonalUp="0" diagonalDown="0">
        <left style="thick">
          <color auto="1"/>
        </left>
        <right/>
        <top/>
        <bottom/>
        <vertical/>
        <horizontal/>
      </border>
    </dxf>
    <dxf>
      <numFmt numFmtId="164" formatCode="#,##0;[Red]\-#,##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2"/>
      <tableStyleElement type="headerRow" dxfId="21"/>
      <tableStyleElement type="totalRow" dxfId="20"/>
      <tableStyleElement type="firstRowStripe" dxfId="19"/>
      <tableStyleElement type="firstColumnStripe" dxfId="18"/>
      <tableStyleElement type="firstHeaderCell" dxfId="17"/>
      <tableStyleElement type="firstSubtotalRow" dxfId="16"/>
      <tableStyleElement type="secondSubtotalRow" dxfId="15"/>
      <tableStyleElement type="firstColumnSubheading"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1:I25" totalsRowShown="0" headerRowDxfId="9" dataDxfId="8">
  <autoFilter ref="B1:I25" xr:uid="{00000000-0009-0000-0100-000001000000}"/>
  <sortState xmlns:xlrd2="http://schemas.microsoft.com/office/spreadsheetml/2017/richdata2" ref="B2:G30">
    <sortCondition ref="B2:B59"/>
  </sortState>
  <tableColumns count="8">
    <tableColumn id="2" xr3:uid="{00000000-0010-0000-0000-000002000000}" name="TUL671 Research: Pre-Course Expertise" dataDxfId="7"/>
    <tableColumn id="8" xr3:uid="{00000000-0010-0000-0000-000008000000}" name="PreMATUL" dataDxfId="6"/>
    <tableColumn id="9" xr3:uid="{00000000-0010-0000-0000-000009000000}" name="During MATUL" dataDxfId="5"/>
    <tableColumn id="3" xr3:uid="{00000000-0010-0000-0000-000003000000}" name="Level of Skill" dataDxfId="4"/>
    <tableColumn id="4" xr3:uid="{00000000-0010-0000-0000-000004000000}" name="Level of Understanding" dataDxfId="3"/>
    <tableColumn id="5" xr3:uid="{00000000-0010-0000-0000-000005000000}" name="Theological Under-standing" dataDxfId="2">
      <calculatedColumnFormula>BudgetDetails[[#This Row],[Level of Skill]]-BudgetDetails[[#This Row],[Level of Understanding]]</calculatedColumnFormula>
    </tableColumn>
    <tableColumn id="7" xr3:uid="{00000000-0010-0000-0000-000007000000}" name="Total Level of Expertise" dataDxfId="1">
      <calculatedColumnFormula>BudgetDetails[[#This Row],[Level of Skill]]+BudgetDetails[[#This Row],[Level of Understanding]]+BudgetDetails[[#This Row],[Theological Under-standing]]</calculatedColumnFormula>
    </tableColumn>
    <tableColumn id="6" xr3:uid="{00000000-0010-0000-0000-000006000000}" name="Graphic of  Total Score" dataDxfId="0">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A13" totalsRowShown="0">
  <autoFilter ref="A1:A13" xr:uid="{00000000-0009-0000-0100-000002000000}"/>
  <sortState xmlns:xlrd2="http://schemas.microsoft.com/office/spreadsheetml/2017/richdata2" ref="A2:A13">
    <sortCondition ref="A1:A13"/>
  </sortState>
  <tableColumns count="1">
    <tableColumn id="1" xr3:uid="{00000000-0010-0000-01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opLeftCell="B11" workbookViewId="0">
      <selection activeCell="I12" sqref="I12"/>
    </sheetView>
  </sheetViews>
  <sheetFormatPr baseColWidth="10" defaultColWidth="8.83203125" defaultRowHeight="16" x14ac:dyDescent="0.2"/>
  <cols>
    <col min="1" max="1" width="8.83203125" style="12"/>
    <col min="2" max="2" width="61.1640625" style="1" customWidth="1"/>
    <col min="3" max="4" width="12.5" style="1" customWidth="1"/>
    <col min="5" max="5" width="7.5" style="1" customWidth="1"/>
    <col min="6" max="6" width="8.33203125" style="1" customWidth="1"/>
    <col min="7" max="7" width="10.5" style="1" customWidth="1"/>
    <col min="8" max="8" width="8.1640625" style="1" customWidth="1"/>
    <col min="9" max="9" width="46.6640625" style="1" customWidth="1"/>
    <col min="10" max="16384" width="8.83203125" style="1"/>
  </cols>
  <sheetData>
    <row r="1" spans="1:9" ht="68" x14ac:dyDescent="0.2">
      <c r="B1" s="1" t="s">
        <v>21</v>
      </c>
      <c r="C1" s="1" t="s">
        <v>23</v>
      </c>
      <c r="D1" s="1" t="s">
        <v>24</v>
      </c>
      <c r="E1" s="1" t="s">
        <v>3</v>
      </c>
      <c r="F1" s="1" t="s">
        <v>4</v>
      </c>
      <c r="G1" s="1" t="s">
        <v>19</v>
      </c>
      <c r="H1" s="8" t="s">
        <v>9</v>
      </c>
      <c r="I1" s="1" t="s">
        <v>10</v>
      </c>
    </row>
    <row r="2" spans="1:9" ht="17" x14ac:dyDescent="0.2">
      <c r="G2" s="1" t="s">
        <v>1</v>
      </c>
      <c r="H2" s="9" t="s">
        <v>1</v>
      </c>
      <c r="I2" s="1" t="str">
        <f>BudgetDetails[[#This Row],[Total Level of Expertise]]</f>
        <v xml:space="preserve"> </v>
      </c>
    </row>
    <row r="3" spans="1:9" ht="17" x14ac:dyDescent="0.2">
      <c r="A3" s="12">
        <v>1</v>
      </c>
      <c r="B3" s="5" t="s">
        <v>5</v>
      </c>
      <c r="C3" s="10"/>
      <c r="D3" s="10"/>
      <c r="E3" s="11"/>
      <c r="F3" s="11"/>
      <c r="G3" s="11" t="s">
        <v>1</v>
      </c>
      <c r="H3" s="11" t="s">
        <v>1</v>
      </c>
      <c r="I3" s="11" t="str">
        <f>BudgetDetails[[#This Row],[Total Level of Expertise]]</f>
        <v xml:space="preserve"> </v>
      </c>
    </row>
    <row r="4" spans="1:9" ht="17" x14ac:dyDescent="0.2">
      <c r="A4" s="12">
        <v>1.1000000000000001</v>
      </c>
      <c r="B4" s="2" t="s">
        <v>25</v>
      </c>
      <c r="C4" s="10"/>
      <c r="D4" s="10"/>
      <c r="E4" s="11">
        <v>4</v>
      </c>
      <c r="F4" s="11">
        <v>0</v>
      </c>
      <c r="G4" s="11">
        <v>5</v>
      </c>
      <c r="H4" s="11">
        <f>BudgetDetails[[#This Row],[Level of Skill]]+BudgetDetails[[#This Row],[Level of Understanding]]+BudgetDetails[[#This Row],[Theological Under-standing]]</f>
        <v>9</v>
      </c>
      <c r="I4" s="11">
        <f>BudgetDetails[[#This Row],[Total Level of Expertise]]</f>
        <v>9</v>
      </c>
    </row>
    <row r="5" spans="1:9" ht="17" x14ac:dyDescent="0.2">
      <c r="A5" s="12">
        <v>1.2</v>
      </c>
      <c r="B5" s="2" t="s">
        <v>22</v>
      </c>
      <c r="C5" s="10"/>
      <c r="D5" s="10"/>
      <c r="E5" s="11">
        <v>0</v>
      </c>
      <c r="F5" s="11">
        <v>0</v>
      </c>
      <c r="G5" s="11">
        <v>1</v>
      </c>
      <c r="H5" s="11">
        <f>BudgetDetails[[#This Row],[Level of Skill]]+BudgetDetails[[#This Row],[Level of Understanding]]+BudgetDetails[[#This Row],[Theological Under-standing]]</f>
        <v>1</v>
      </c>
      <c r="I5" s="11">
        <f>BudgetDetails[[#This Row],[Total Level of Expertise]]</f>
        <v>1</v>
      </c>
    </row>
    <row r="6" spans="1:9" x14ac:dyDescent="0.2">
      <c r="A6" s="12">
        <v>2</v>
      </c>
      <c r="B6" s="3"/>
      <c r="C6" s="10"/>
      <c r="D6" s="10"/>
      <c r="E6" s="11">
        <v>5</v>
      </c>
      <c r="F6" s="11">
        <v>5</v>
      </c>
      <c r="G6" s="11">
        <v>5</v>
      </c>
      <c r="H6" s="11">
        <f>BudgetDetails[[#This Row],[Level of Skill]]+BudgetDetails[[#This Row],[Level of Understanding]]+BudgetDetails[[#This Row],[Theological Under-standing]]</f>
        <v>15</v>
      </c>
      <c r="I6" s="11">
        <f>BudgetDetails[[#This Row],[Total Level of Expertise]]</f>
        <v>15</v>
      </c>
    </row>
    <row r="7" spans="1:9" ht="17" x14ac:dyDescent="0.2">
      <c r="A7" s="12">
        <v>2.1</v>
      </c>
      <c r="B7" s="27" t="s">
        <v>27</v>
      </c>
      <c r="C7" s="10"/>
      <c r="D7" s="10"/>
      <c r="E7" s="11" t="s">
        <v>1</v>
      </c>
      <c r="F7" s="11" t="s">
        <v>1</v>
      </c>
      <c r="G7" s="11" t="s">
        <v>1</v>
      </c>
      <c r="H7" s="11" t="s">
        <v>1</v>
      </c>
      <c r="I7" s="11" t="str">
        <f>BudgetDetails[[#This Row],[Total Level of Expertise]]</f>
        <v xml:space="preserve"> </v>
      </c>
    </row>
    <row r="8" spans="1:9" x14ac:dyDescent="0.2">
      <c r="A8" s="12">
        <v>2.2000000000000002</v>
      </c>
      <c r="B8" s="26" t="s">
        <v>74</v>
      </c>
      <c r="C8" s="10"/>
      <c r="D8" s="10"/>
      <c r="E8" s="11">
        <v>0</v>
      </c>
      <c r="F8" s="11">
        <v>5</v>
      </c>
      <c r="G8" s="11">
        <v>0</v>
      </c>
      <c r="H8" s="11">
        <f>BudgetDetails[[#This Row],[Level of Skill]]+BudgetDetails[[#This Row],[Level of Understanding]]+BudgetDetails[[#This Row],[Theological Under-standing]]</f>
        <v>5</v>
      </c>
      <c r="I8" s="11">
        <f>BudgetDetails[[#This Row],[Total Level of Expertise]]</f>
        <v>5</v>
      </c>
    </row>
    <row r="9" spans="1:9" x14ac:dyDescent="0.2">
      <c r="A9" s="12">
        <v>2.2999999999999998</v>
      </c>
      <c r="B9" s="26" t="s">
        <v>75</v>
      </c>
      <c r="C9" s="10"/>
      <c r="D9" s="10"/>
      <c r="E9" s="11">
        <v>0</v>
      </c>
      <c r="F9" s="11">
        <v>0</v>
      </c>
      <c r="G9" s="11">
        <v>0</v>
      </c>
      <c r="H9" s="11">
        <f>BudgetDetails[[#This Row],[Level of Skill]]+BudgetDetails[[#This Row],[Level of Understanding]]+BudgetDetails[[#This Row],[Theological Under-standing]]</f>
        <v>0</v>
      </c>
      <c r="I9" s="11">
        <f>BudgetDetails[[#This Row],[Total Level of Expertise]]</f>
        <v>0</v>
      </c>
    </row>
    <row r="10" spans="1:9" x14ac:dyDescent="0.2">
      <c r="A10" s="12">
        <v>2.4</v>
      </c>
      <c r="B10" s="26" t="s">
        <v>76</v>
      </c>
      <c r="C10" s="10"/>
      <c r="D10" s="10"/>
      <c r="E10" s="11">
        <v>0</v>
      </c>
      <c r="F10" s="11">
        <v>0</v>
      </c>
      <c r="G10" s="11">
        <v>0</v>
      </c>
      <c r="H10" s="11">
        <f>BudgetDetails[[#This Row],[Level of Skill]]+BudgetDetails[[#This Row],[Level of Understanding]]+BudgetDetails[[#This Row],[Theological Under-standing]]</f>
        <v>0</v>
      </c>
      <c r="I10" s="11">
        <f>BudgetDetails[[#This Row],[Total Level of Expertise]]</f>
        <v>0</v>
      </c>
    </row>
    <row r="11" spans="1:9" x14ac:dyDescent="0.2">
      <c r="A11" s="12">
        <v>3</v>
      </c>
      <c r="B11" s="28" t="s">
        <v>29</v>
      </c>
      <c r="C11" s="10"/>
      <c r="D11" s="10"/>
      <c r="E11" s="11">
        <v>0</v>
      </c>
      <c r="F11" s="11">
        <v>5</v>
      </c>
      <c r="G11" s="11">
        <v>0</v>
      </c>
      <c r="H11" s="11">
        <f>BudgetDetails[[#This Row],[Level of Skill]]+BudgetDetails[[#This Row],[Level of Understanding]]+BudgetDetails[[#This Row],[Theological Under-standing]]</f>
        <v>5</v>
      </c>
      <c r="I11" s="11">
        <f>BudgetDetails[[#This Row],[Total Level of Expertise]]</f>
        <v>5</v>
      </c>
    </row>
    <row r="12" spans="1:9" x14ac:dyDescent="0.2">
      <c r="A12" s="12">
        <v>3.1</v>
      </c>
      <c r="B12" s="26" t="s">
        <v>73</v>
      </c>
      <c r="C12" s="10"/>
      <c r="D12" s="10"/>
      <c r="E12" s="11">
        <v>0</v>
      </c>
      <c r="F12" s="11">
        <v>5</v>
      </c>
      <c r="G12" s="11">
        <v>0</v>
      </c>
      <c r="H12" s="11">
        <f>BudgetDetails[[#This Row],[Level of Skill]]+BudgetDetails[[#This Row],[Level of Understanding]]+BudgetDetails[[#This Row],[Theological Under-standing]]</f>
        <v>5</v>
      </c>
      <c r="I12" s="11">
        <f>BudgetDetails[[#This Row],[Total Level of Expertise]]</f>
        <v>5</v>
      </c>
    </row>
    <row r="13" spans="1:9" x14ac:dyDescent="0.2">
      <c r="A13" s="12">
        <v>3.2</v>
      </c>
      <c r="B13" s="26" t="s">
        <v>72</v>
      </c>
      <c r="C13" s="10"/>
      <c r="D13" s="10"/>
      <c r="E13" s="11">
        <v>0</v>
      </c>
      <c r="F13" s="11">
        <v>0</v>
      </c>
      <c r="G13" s="11">
        <v>0</v>
      </c>
      <c r="H13" s="11">
        <f>BudgetDetails[[#This Row],[Level of Skill]]+BudgetDetails[[#This Row],[Level of Understanding]]+BudgetDetails[[#This Row],[Theological Under-standing]]</f>
        <v>0</v>
      </c>
      <c r="I13" s="11">
        <f>BudgetDetails[[#This Row],[Total Level of Expertise]]</f>
        <v>0</v>
      </c>
    </row>
    <row r="14" spans="1:9" x14ac:dyDescent="0.2">
      <c r="A14" s="12">
        <v>3.3</v>
      </c>
      <c r="B14" s="28" t="s">
        <v>31</v>
      </c>
      <c r="C14" s="10"/>
      <c r="D14" s="10"/>
      <c r="E14" s="11">
        <v>0</v>
      </c>
      <c r="F14" s="11">
        <v>0</v>
      </c>
      <c r="G14" s="11">
        <v>0</v>
      </c>
      <c r="H14" s="11">
        <f>BudgetDetails[[#This Row],[Level of Skill]]+BudgetDetails[[#This Row],[Level of Understanding]]+BudgetDetails[[#This Row],[Theological Under-standing]]</f>
        <v>0</v>
      </c>
      <c r="I14" s="11">
        <f>BudgetDetails[[#This Row],[Total Level of Expertise]]</f>
        <v>0</v>
      </c>
    </row>
    <row r="15" spans="1:9" x14ac:dyDescent="0.2">
      <c r="A15" s="12">
        <v>3.4</v>
      </c>
      <c r="B15" s="26" t="s">
        <v>71</v>
      </c>
      <c r="C15" s="10"/>
      <c r="D15" s="10"/>
      <c r="E15" s="11">
        <v>0</v>
      </c>
      <c r="F15" s="11">
        <v>0</v>
      </c>
      <c r="G15" s="11">
        <v>0</v>
      </c>
      <c r="H15" s="11">
        <f>BudgetDetails[[#This Row],[Level of Skill]]+BudgetDetails[[#This Row],[Level of Understanding]]+BudgetDetails[[#This Row],[Theological Under-standing]]</f>
        <v>0</v>
      </c>
      <c r="I15" s="11">
        <f>BudgetDetails[[#This Row],[Total Level of Expertise]]</f>
        <v>0</v>
      </c>
    </row>
    <row r="16" spans="1:9" x14ac:dyDescent="0.2">
      <c r="A16" s="12">
        <v>3.5</v>
      </c>
      <c r="B16" s="26" t="s">
        <v>70</v>
      </c>
      <c r="C16" s="10"/>
      <c r="D16" s="10"/>
      <c r="E16" s="11">
        <v>0</v>
      </c>
      <c r="F16" s="11">
        <v>0</v>
      </c>
      <c r="G16" s="11">
        <v>0</v>
      </c>
      <c r="H16" s="11">
        <f>BudgetDetails[[#This Row],[Level of Skill]]+BudgetDetails[[#This Row],[Level of Understanding]]+BudgetDetails[[#This Row],[Theological Under-standing]]</f>
        <v>0</v>
      </c>
      <c r="I16" s="11">
        <f>BudgetDetails[[#This Row],[Total Level of Expertise]]</f>
        <v>0</v>
      </c>
    </row>
    <row r="17" spans="1:10" x14ac:dyDescent="0.2">
      <c r="A17" s="12">
        <v>3.6</v>
      </c>
      <c r="B17" s="31"/>
      <c r="C17" s="10"/>
      <c r="D17" s="10"/>
      <c r="E17" s="11">
        <v>0</v>
      </c>
      <c r="F17" s="11">
        <v>0</v>
      </c>
      <c r="G17" s="11">
        <v>0</v>
      </c>
      <c r="H17" s="11">
        <f>BudgetDetails[[#This Row],[Level of Skill]]+BudgetDetails[[#This Row],[Level of Understanding]]+BudgetDetails[[#This Row],[Theological Under-standing]]</f>
        <v>0</v>
      </c>
      <c r="I17" s="11">
        <f>BudgetDetails[[#This Row],[Total Level of Expertise]]</f>
        <v>0</v>
      </c>
    </row>
    <row r="18" spans="1:10" ht="34" x14ac:dyDescent="0.2">
      <c r="A18" s="12">
        <v>3.7</v>
      </c>
      <c r="B18" s="4" t="s">
        <v>18</v>
      </c>
      <c r="C18" s="10"/>
      <c r="D18" s="10"/>
      <c r="E18" s="11">
        <v>0</v>
      </c>
      <c r="F18" s="11">
        <v>0</v>
      </c>
      <c r="G18" s="11">
        <v>0</v>
      </c>
      <c r="H18" s="11">
        <f>BudgetDetails[[#This Row],[Level of Skill]]+BudgetDetails[[#This Row],[Level of Understanding]]+BudgetDetails[[#This Row],[Theological Under-standing]]</f>
        <v>0</v>
      </c>
      <c r="I18" s="11">
        <f>BudgetDetails[[#This Row],[Total Level of Expertise]]</f>
        <v>0</v>
      </c>
    </row>
    <row r="19" spans="1:10" ht="51" x14ac:dyDescent="0.2">
      <c r="A19" s="12">
        <v>3.8</v>
      </c>
      <c r="B19" s="6" t="s">
        <v>17</v>
      </c>
      <c r="C19" s="10"/>
      <c r="D19" s="10"/>
      <c r="E19" s="11">
        <v>0</v>
      </c>
      <c r="F19" s="11">
        <v>0</v>
      </c>
      <c r="G19" s="11">
        <v>0</v>
      </c>
      <c r="H19" s="11">
        <f>BudgetDetails[[#This Row],[Level of Skill]]+BudgetDetails[[#This Row],[Level of Understanding]]+BudgetDetails[[#This Row],[Theological Under-standing]]</f>
        <v>0</v>
      </c>
      <c r="I19" s="11">
        <f>BudgetDetails[[#This Row],[Total Level of Expertise]]</f>
        <v>0</v>
      </c>
    </row>
    <row r="20" spans="1:10" ht="17" x14ac:dyDescent="0.2">
      <c r="A20" s="12">
        <v>3.9</v>
      </c>
      <c r="B20" s="4" t="s">
        <v>15</v>
      </c>
      <c r="C20" s="10"/>
      <c r="D20" s="10"/>
      <c r="E20" s="11">
        <v>0</v>
      </c>
      <c r="F20" s="11">
        <v>0</v>
      </c>
      <c r="G20" s="11">
        <v>0</v>
      </c>
      <c r="H20" s="11">
        <f>BudgetDetails[[#This Row],[Level of Skill]]+BudgetDetails[[#This Row],[Level of Understanding]]+BudgetDetails[[#This Row],[Theological Under-standing]]</f>
        <v>0</v>
      </c>
      <c r="I20" s="11">
        <f>BudgetDetails[[#This Row],[Total Level of Expertise]]</f>
        <v>0</v>
      </c>
    </row>
    <row r="21" spans="1:10" ht="17" x14ac:dyDescent="0.2">
      <c r="A21" s="12">
        <v>3.91</v>
      </c>
      <c r="B21" s="4" t="s">
        <v>16</v>
      </c>
      <c r="C21" s="10"/>
      <c r="D21" s="10"/>
      <c r="E21" s="11">
        <v>0</v>
      </c>
      <c r="F21" s="11">
        <v>0</v>
      </c>
      <c r="G21" s="11">
        <v>0</v>
      </c>
      <c r="H21" s="11">
        <f>BudgetDetails[[#This Row],[Level of Skill]]+BudgetDetails[[#This Row],[Level of Understanding]]+BudgetDetails[[#This Row],[Theological Under-standing]]</f>
        <v>0</v>
      </c>
      <c r="I21" s="11">
        <f>BudgetDetails[[#This Row],[Total Level of Expertise]]</f>
        <v>0</v>
      </c>
    </row>
    <row r="22" spans="1:10" ht="17" x14ac:dyDescent="0.2">
      <c r="A22" s="12">
        <v>3.92</v>
      </c>
      <c r="B22" s="4" t="s">
        <v>14</v>
      </c>
      <c r="C22" s="10"/>
      <c r="D22" s="10"/>
      <c r="E22" s="11">
        <v>0</v>
      </c>
      <c r="F22" s="11">
        <v>0</v>
      </c>
      <c r="G22" s="11">
        <v>0</v>
      </c>
      <c r="H22" s="11">
        <f>BudgetDetails[[#This Row],[Level of Skill]]+BudgetDetails[[#This Row],[Level of Understanding]]+BudgetDetails[[#This Row],[Theological Under-standing]]</f>
        <v>0</v>
      </c>
      <c r="I22" s="11">
        <f>BudgetDetails[[#This Row],[Total Level of Expertise]]</f>
        <v>0</v>
      </c>
    </row>
    <row r="23" spans="1:10" ht="17" x14ac:dyDescent="0.2">
      <c r="A23" s="12">
        <v>4</v>
      </c>
      <c r="B23" s="30" t="s">
        <v>13</v>
      </c>
      <c r="C23" s="10"/>
      <c r="D23" s="10"/>
      <c r="E23" s="11" t="s">
        <v>1</v>
      </c>
      <c r="F23" s="11" t="s">
        <v>1</v>
      </c>
      <c r="G23" s="11" t="s">
        <v>1</v>
      </c>
      <c r="H23" s="11" t="s">
        <v>1</v>
      </c>
      <c r="I23" s="11" t="str">
        <f>BudgetDetails[[#This Row],[Total Level of Expertise]]</f>
        <v xml:space="preserve"> </v>
      </c>
    </row>
    <row r="24" spans="1:10" ht="17" x14ac:dyDescent="0.2">
      <c r="A24" s="12">
        <v>4.0999999999999996</v>
      </c>
      <c r="B24" s="7" t="s">
        <v>12</v>
      </c>
      <c r="C24" s="10"/>
      <c r="D24" s="10"/>
      <c r="E24" s="11">
        <v>0</v>
      </c>
      <c r="F24" s="11">
        <v>0</v>
      </c>
      <c r="G24" s="11">
        <v>0</v>
      </c>
      <c r="H24" s="11">
        <f>BudgetDetails[[#This Row],[Level of Skill]]+BudgetDetails[[#This Row],[Level of Understanding]]+BudgetDetails[[#This Row],[Theological Under-standing]]</f>
        <v>0</v>
      </c>
      <c r="I24" s="11">
        <f>BudgetDetails[[#This Row],[Total Level of Expertise]]</f>
        <v>0</v>
      </c>
    </row>
    <row r="25" spans="1:10" ht="17" x14ac:dyDescent="0.2">
      <c r="A25" s="12">
        <v>4.2</v>
      </c>
      <c r="B25" s="7" t="s">
        <v>11</v>
      </c>
      <c r="C25" s="13"/>
      <c r="D25" s="13"/>
      <c r="E25" s="14"/>
      <c r="F25" s="14"/>
      <c r="G25" s="14">
        <v>0</v>
      </c>
      <c r="H25" s="14">
        <f>BudgetDetails[[#This Row],[Level of Skill]]+BudgetDetails[[#This Row],[Level of Understanding]]+BudgetDetails[[#This Row],[Theological Under-standing]]</f>
        <v>0</v>
      </c>
      <c r="I25" s="11">
        <f>BudgetDetails[[#This Row],[Total Level of Expertise]]</f>
        <v>0</v>
      </c>
    </row>
    <row r="48" ht="17" thickBot="1" x14ac:dyDescent="0.25"/>
    <row r="49" spans="2:9" ht="19" thickTop="1" thickBot="1" x14ac:dyDescent="0.25">
      <c r="B49" s="15" t="s">
        <v>20</v>
      </c>
      <c r="C49" s="15"/>
      <c r="D49" s="15"/>
      <c r="E49" s="16">
        <f>SUM(E26:E48)</f>
        <v>0</v>
      </c>
      <c r="F49" s="16">
        <f t="shared" ref="F49:H49" si="0">SUM(F26:F48)</f>
        <v>0</v>
      </c>
      <c r="G49" s="16">
        <f t="shared" si="0"/>
        <v>0</v>
      </c>
      <c r="H49" s="16">
        <f t="shared" si="0"/>
        <v>0</v>
      </c>
      <c r="I49" s="11" t="s">
        <v>1</v>
      </c>
    </row>
    <row r="50" spans="2:9" ht="17" thickTop="1" x14ac:dyDescent="0.2"/>
  </sheetData>
  <phoneticPr fontId="3" type="noConversion"/>
  <conditionalFormatting sqref="I2:I25">
    <cfRule type="dataBar" priority="68">
      <dataBar showValue="0">
        <cfvo type="min"/>
        <cfvo type="max"/>
        <color theme="3"/>
      </dataBar>
      <extLst>
        <ext xmlns:x14="http://schemas.microsoft.com/office/spreadsheetml/2009/9/main" uri="{B025F937-C7B1-47D3-B67F-A62EFF666E3E}">
          <x14:id>{9E1D629C-C9E4-46EE-955B-95C11716F046}</x14:id>
        </ext>
      </extLst>
    </cfRule>
  </conditionalFormatting>
  <conditionalFormatting sqref="I49">
    <cfRule type="dataBar" priority="2">
      <dataBar showValue="0">
        <cfvo type="min"/>
        <cfvo type="max"/>
        <color theme="3"/>
      </dataBar>
      <extLst>
        <ext xmlns:x14="http://schemas.microsoft.com/office/spreadsheetml/2009/9/main" uri="{B025F937-C7B1-47D3-B67F-A62EFF666E3E}">
          <x14:id>{827F223B-41C8-7442-85C8-B5B5F1832904}</x14:id>
        </ext>
      </extLst>
    </cfRule>
  </conditionalFormatting>
  <dataValidations disablePrompts="1" count="1">
    <dataValidation type="list" allowBlank="1" showInputMessage="1" showErrorMessage="1" errorTitle="Invalid Data" error="If you need to add a new category to this list, you can add new list items to the Budget Category Lookup column on the worksheet named Lookup Lists." sqref="B8:B10 C2:D25 C49:D49" xr:uid="{00000000-0002-0000-0000-000000000000}">
      <formula1>BudgetCategory</formula1>
    </dataValidation>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9"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G2:G25</xm:sqref>
        </x14:conditionalFormatting>
        <x14:conditionalFormatting xmlns:xm="http://schemas.microsoft.com/office/excel/2006/main">
          <x14:cfRule type="iconSet" priority="3" id="{5C27CDBA-8CA3-3547-A1C9-A4950F6E7C72}">
            <x14:iconSet iconSet="3Triangles" custom="1">
              <x14:cfvo type="percent">
                <xm:f>0</xm:f>
              </x14:cfvo>
              <x14:cfvo type="num">
                <xm:f>0</xm:f>
              </x14:cfvo>
              <x14:cfvo type="num">
                <xm:f>1</xm:f>
              </x14:cfvo>
              <x14:cfIcon iconSet="3Triangles" iconId="0"/>
              <x14:cfIcon iconSet="NoIcons" iconId="0"/>
              <x14:cfIcon iconSet="3Triangles" iconId="2"/>
            </x14:iconSet>
          </x14:cfRule>
          <xm:sqref>G49</xm:sqref>
        </x14:conditionalFormatting>
        <x14:conditionalFormatting xmlns:xm="http://schemas.microsoft.com/office/excel/2006/main">
          <x14:cfRule type="iconSet" priority="8"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H3:H5</xm:sqref>
        </x14:conditionalFormatting>
        <x14:conditionalFormatting xmlns:xm="http://schemas.microsoft.com/office/excel/2006/main">
          <x14:cfRule type="iconSet" priority="70"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H6:H25</xm:sqref>
        </x14:conditionalFormatting>
        <x14:conditionalFormatting xmlns:xm="http://schemas.microsoft.com/office/excel/2006/main">
          <x14:cfRule type="iconSet" priority="1" id="{2ADCFA9C-A496-6341-886E-6D1228449E7D}">
            <x14:iconSet iconSet="3Triangles" custom="1">
              <x14:cfvo type="percent">
                <xm:f>0</xm:f>
              </x14:cfvo>
              <x14:cfvo type="num">
                <xm:f>0</xm:f>
              </x14:cfvo>
              <x14:cfvo type="num">
                <xm:f>1</xm:f>
              </x14:cfvo>
              <x14:cfIcon iconSet="3Triangles" iconId="0"/>
              <x14:cfIcon iconSet="NoIcons" iconId="0"/>
              <x14:cfIcon iconSet="3Triangles" iconId="2"/>
            </x14:iconSet>
          </x14:cfRule>
          <xm:sqref>H49</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I2:I25</xm:sqref>
        </x14:conditionalFormatting>
        <x14:conditionalFormatting xmlns:xm="http://schemas.microsoft.com/office/excel/2006/main">
          <x14:cfRule type="dataBar" id="{827F223B-41C8-7442-85C8-B5B5F1832904}">
            <x14:dataBar minLength="0" maxLength="100" gradient="0">
              <x14:cfvo type="autoMin"/>
              <x14:cfvo type="autoMax"/>
              <x14:negativeFillColor rgb="FFFF0000"/>
              <x14:axisColor rgb="FF000000"/>
            </x14:dataBar>
          </x14:cfRule>
          <xm:sqref>I49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tabSelected="1" topLeftCell="A31" workbookViewId="0">
      <selection activeCell="C43" sqref="C43"/>
    </sheetView>
  </sheetViews>
  <sheetFormatPr baseColWidth="10" defaultRowHeight="16" x14ac:dyDescent="0.2"/>
  <cols>
    <col min="2" max="2" width="30" customWidth="1"/>
    <col min="3" max="3" width="32.6640625" style="1" customWidth="1"/>
    <col min="5" max="5" width="13.1640625" customWidth="1"/>
    <col min="8" max="8" width="52.83203125" customWidth="1"/>
  </cols>
  <sheetData>
    <row r="1" spans="1:8" ht="51" x14ac:dyDescent="0.2">
      <c r="A1" s="33" t="s">
        <v>90</v>
      </c>
      <c r="B1" s="33"/>
      <c r="C1" s="33"/>
      <c r="D1" s="17" t="s">
        <v>3</v>
      </c>
      <c r="E1" s="17" t="s">
        <v>4</v>
      </c>
      <c r="F1" s="17" t="s">
        <v>19</v>
      </c>
      <c r="G1" s="21" t="s">
        <v>9</v>
      </c>
      <c r="H1" s="22" t="s">
        <v>10</v>
      </c>
    </row>
    <row r="2" spans="1:8" ht="17" x14ac:dyDescent="0.2">
      <c r="D2" s="18"/>
      <c r="E2" s="18"/>
      <c r="F2" s="18" t="s">
        <v>1</v>
      </c>
      <c r="G2" s="23" t="s">
        <v>1</v>
      </c>
      <c r="H2" s="24" t="str">
        <f>BudgetDetails[[#This Row],[Total Level of Expertise]]</f>
        <v xml:space="preserve"> </v>
      </c>
    </row>
    <row r="3" spans="1:8" x14ac:dyDescent="0.2">
      <c r="A3" s="25" t="s">
        <v>26</v>
      </c>
      <c r="B3" s="25" t="s">
        <v>27</v>
      </c>
      <c r="C3" s="26" t="s">
        <v>77</v>
      </c>
      <c r="D3" s="11">
        <v>1</v>
      </c>
      <c r="E3" s="11">
        <v>1</v>
      </c>
      <c r="F3" s="11">
        <v>1</v>
      </c>
      <c r="G3" s="19">
        <f>F3+E3+D3</f>
        <v>3</v>
      </c>
      <c r="H3" s="34">
        <f>G3</f>
        <v>3</v>
      </c>
    </row>
    <row r="4" spans="1:8" x14ac:dyDescent="0.2">
      <c r="A4" s="25"/>
      <c r="B4" s="25"/>
      <c r="C4" s="29" t="s">
        <v>87</v>
      </c>
      <c r="D4" s="19">
        <v>5</v>
      </c>
      <c r="E4" s="19">
        <v>6</v>
      </c>
      <c r="F4" s="19">
        <v>3</v>
      </c>
      <c r="G4" s="19">
        <f>F4+E4+D4</f>
        <v>14</v>
      </c>
      <c r="H4" s="34">
        <f>G4</f>
        <v>14</v>
      </c>
    </row>
    <row r="5" spans="1:8" x14ac:dyDescent="0.2">
      <c r="A5" s="25"/>
      <c r="B5" s="25"/>
      <c r="C5" s="29" t="s">
        <v>86</v>
      </c>
      <c r="D5" s="11">
        <v>0</v>
      </c>
      <c r="E5" s="11">
        <v>0</v>
      </c>
      <c r="F5" s="11">
        <v>0</v>
      </c>
      <c r="G5" s="11">
        <f>BudgetDetails[[#This Row],[Level of Skill]]+BudgetDetails[[#This Row],[Level of Understanding]]+BudgetDetails[[#This Row],[Theological Under-standing]]</f>
        <v>1</v>
      </c>
      <c r="H5" s="19">
        <f>BudgetDetails[[#This Row],[Total Level of Expertise]]</f>
        <v>1</v>
      </c>
    </row>
    <row r="6" spans="1:8" x14ac:dyDescent="0.2">
      <c r="A6" s="25"/>
      <c r="B6" s="25"/>
      <c r="C6" s="29" t="s">
        <v>85</v>
      </c>
      <c r="D6" s="19">
        <v>0</v>
      </c>
      <c r="E6" s="19">
        <v>1</v>
      </c>
      <c r="F6" s="19">
        <v>0</v>
      </c>
      <c r="G6" s="19">
        <f>F6+E6+D6</f>
        <v>1</v>
      </c>
      <c r="H6" s="19">
        <f>BudgetDetails[[#This Row],[Total Level of Expertise]]</f>
        <v>15</v>
      </c>
    </row>
    <row r="7" spans="1:8" ht="27" x14ac:dyDescent="0.2">
      <c r="A7" s="25" t="s">
        <v>28</v>
      </c>
      <c r="C7" s="29" t="s">
        <v>73</v>
      </c>
      <c r="D7" s="11">
        <v>0</v>
      </c>
      <c r="E7" s="11">
        <v>0</v>
      </c>
      <c r="F7" s="11">
        <v>1</v>
      </c>
      <c r="G7" s="19">
        <f>F7+E7+D7</f>
        <v>1</v>
      </c>
      <c r="H7" s="34">
        <f>G7</f>
        <v>1</v>
      </c>
    </row>
    <row r="8" spans="1:8" x14ac:dyDescent="0.2">
      <c r="A8" s="25"/>
      <c r="B8" s="25"/>
      <c r="C8" s="29" t="s">
        <v>88</v>
      </c>
      <c r="D8" s="19">
        <v>0</v>
      </c>
      <c r="E8" s="19">
        <v>1</v>
      </c>
      <c r="F8" s="19">
        <v>0</v>
      </c>
      <c r="G8" s="19">
        <f>BudgetDetails[[#This Row],[Level of Skill]]+BudgetDetails[[#This Row],[Level of Understanding]]+BudgetDetails[[#This Row],[Theological Under-standing]]</f>
        <v>5</v>
      </c>
      <c r="H8" s="19">
        <f>BudgetDetails[[#This Row],[Total Level of Expertise]]</f>
        <v>5</v>
      </c>
    </row>
    <row r="9" spans="1:8" ht="27" x14ac:dyDescent="0.2">
      <c r="A9" s="25" t="s">
        <v>30</v>
      </c>
      <c r="B9" s="25" t="s">
        <v>31</v>
      </c>
      <c r="C9" s="26" t="s">
        <v>71</v>
      </c>
      <c r="D9" s="11">
        <v>0</v>
      </c>
      <c r="E9" s="11">
        <v>0</v>
      </c>
      <c r="F9" s="11">
        <v>0</v>
      </c>
      <c r="G9" s="11">
        <f>BudgetDetails[[#This Row],[Level of Skill]]+BudgetDetails[[#This Row],[Level of Understanding]]+BudgetDetails[[#This Row],[Theological Under-standing]]</f>
        <v>0</v>
      </c>
      <c r="H9" s="34">
        <f t="shared" ref="H9:H48" si="0">G9</f>
        <v>0</v>
      </c>
    </row>
    <row r="10" spans="1:8" x14ac:dyDescent="0.2">
      <c r="A10" s="25"/>
      <c r="B10" s="25"/>
      <c r="C10" s="26" t="s">
        <v>70</v>
      </c>
      <c r="D10" s="19">
        <v>0</v>
      </c>
      <c r="E10" s="19">
        <v>0</v>
      </c>
      <c r="F10" s="19">
        <v>0</v>
      </c>
      <c r="G10" s="19">
        <f>BudgetDetails[[#This Row],[Level of Skill]]+BudgetDetails[[#This Row],[Level of Understanding]]+BudgetDetails[[#This Row],[Theological Under-standing]]</f>
        <v>0</v>
      </c>
      <c r="H10" s="34">
        <f t="shared" si="0"/>
        <v>0</v>
      </c>
    </row>
    <row r="11" spans="1:8" ht="27" x14ac:dyDescent="0.2">
      <c r="A11" s="25" t="s">
        <v>32</v>
      </c>
      <c r="B11" s="25" t="s">
        <v>33</v>
      </c>
      <c r="C11" s="29" t="s">
        <v>89</v>
      </c>
      <c r="D11" s="11">
        <v>0</v>
      </c>
      <c r="E11" s="11">
        <v>0</v>
      </c>
      <c r="F11" s="11">
        <v>0</v>
      </c>
      <c r="G11" s="11">
        <f>BudgetDetails[[#This Row],[Level of Skill]]+BudgetDetails[[#This Row],[Level of Understanding]]+BudgetDetails[[#This Row],[Theological Under-standing]]</f>
        <v>5</v>
      </c>
      <c r="H11" s="34">
        <f t="shared" si="0"/>
        <v>5</v>
      </c>
    </row>
    <row r="12" spans="1:8" x14ac:dyDescent="0.2">
      <c r="A12" s="25"/>
      <c r="B12" s="25"/>
      <c r="C12" s="26" t="s">
        <v>63</v>
      </c>
      <c r="D12" s="19">
        <v>0</v>
      </c>
      <c r="E12" s="19">
        <v>0</v>
      </c>
      <c r="F12" s="19">
        <v>0</v>
      </c>
      <c r="G12" s="19">
        <f>BudgetDetails[[#This Row],[Level of Skill]]+BudgetDetails[[#This Row],[Level of Understanding]]+BudgetDetails[[#This Row],[Theological Under-standing]]</f>
        <v>5</v>
      </c>
      <c r="H12" s="34">
        <f t="shared" si="0"/>
        <v>5</v>
      </c>
    </row>
    <row r="13" spans="1:8" x14ac:dyDescent="0.2">
      <c r="A13" s="25"/>
      <c r="B13" s="25"/>
      <c r="C13" s="26" t="s">
        <v>64</v>
      </c>
      <c r="D13" s="11">
        <v>0</v>
      </c>
      <c r="E13" s="11">
        <v>0</v>
      </c>
      <c r="F13" s="11">
        <v>0</v>
      </c>
      <c r="G13" s="11">
        <f>BudgetDetails[[#This Row],[Level of Skill]]+BudgetDetails[[#This Row],[Level of Understanding]]+BudgetDetails[[#This Row],[Theological Under-standing]]</f>
        <v>0</v>
      </c>
      <c r="H13" s="34">
        <f t="shared" si="0"/>
        <v>0</v>
      </c>
    </row>
    <row r="14" spans="1:8" ht="27" x14ac:dyDescent="0.2">
      <c r="A14" s="25" t="s">
        <v>34</v>
      </c>
      <c r="B14" s="25" t="s">
        <v>35</v>
      </c>
      <c r="C14" s="26" t="s">
        <v>36</v>
      </c>
      <c r="D14" s="19">
        <v>0</v>
      </c>
      <c r="E14" s="19">
        <v>0</v>
      </c>
      <c r="F14" s="19">
        <v>0</v>
      </c>
      <c r="G14" s="19">
        <f>BudgetDetails[[#This Row],[Level of Skill]]+BudgetDetails[[#This Row],[Level of Understanding]]+BudgetDetails[[#This Row],[Theological Under-standing]]</f>
        <v>0</v>
      </c>
      <c r="H14" s="34">
        <f t="shared" si="0"/>
        <v>0</v>
      </c>
    </row>
    <row r="15" spans="1:8" x14ac:dyDescent="0.2">
      <c r="A15" s="25" t="s">
        <v>37</v>
      </c>
      <c r="B15" s="25" t="s">
        <v>38</v>
      </c>
      <c r="C15" s="26" t="s">
        <v>69</v>
      </c>
      <c r="D15" s="11">
        <v>0</v>
      </c>
      <c r="E15" s="11">
        <v>0</v>
      </c>
      <c r="F15" s="11">
        <v>0</v>
      </c>
      <c r="G15" s="11">
        <f>BudgetDetails[[#This Row],[Level of Skill]]+BudgetDetails[[#This Row],[Level of Understanding]]+BudgetDetails[[#This Row],[Theological Under-standing]]</f>
        <v>0</v>
      </c>
      <c r="H15" s="34">
        <f t="shared" si="0"/>
        <v>0</v>
      </c>
    </row>
    <row r="16" spans="1:8" x14ac:dyDescent="0.2">
      <c r="A16" s="25"/>
      <c r="B16" s="25"/>
      <c r="C16" s="26" t="s">
        <v>62</v>
      </c>
      <c r="D16" s="19">
        <v>0</v>
      </c>
      <c r="E16" s="19">
        <v>0</v>
      </c>
      <c r="F16" s="19">
        <v>0</v>
      </c>
      <c r="G16" s="19">
        <f>BudgetDetails[[#This Row],[Level of Skill]]+BudgetDetails[[#This Row],[Level of Understanding]]+BudgetDetails[[#This Row],[Theological Under-standing]]</f>
        <v>0</v>
      </c>
      <c r="H16" s="34">
        <f t="shared" si="0"/>
        <v>0</v>
      </c>
    </row>
    <row r="17" spans="1:8" x14ac:dyDescent="0.2">
      <c r="A17" s="25"/>
      <c r="B17" s="25"/>
      <c r="C17" s="26" t="s">
        <v>68</v>
      </c>
      <c r="D17" s="11">
        <v>0</v>
      </c>
      <c r="E17" s="11">
        <v>0</v>
      </c>
      <c r="F17" s="11">
        <v>0</v>
      </c>
      <c r="G17" s="11">
        <f>BudgetDetails[[#This Row],[Level of Skill]]+BudgetDetails[[#This Row],[Level of Understanding]]+BudgetDetails[[#This Row],[Theological Under-standing]]</f>
        <v>0</v>
      </c>
      <c r="H17" s="34">
        <f t="shared" si="0"/>
        <v>0</v>
      </c>
    </row>
    <row r="18" spans="1:8" x14ac:dyDescent="0.2">
      <c r="A18" s="25" t="s">
        <v>39</v>
      </c>
      <c r="B18" s="25" t="s">
        <v>40</v>
      </c>
      <c r="C18" s="26" t="s">
        <v>55</v>
      </c>
      <c r="D18" s="19">
        <v>0</v>
      </c>
      <c r="E18" s="19">
        <v>0</v>
      </c>
      <c r="F18" s="19">
        <v>0</v>
      </c>
      <c r="G18" s="19">
        <f>BudgetDetails[[#This Row],[Level of Skill]]+BudgetDetails[[#This Row],[Level of Understanding]]+BudgetDetails[[#This Row],[Theological Under-standing]]</f>
        <v>0</v>
      </c>
      <c r="H18" s="34">
        <f t="shared" si="0"/>
        <v>0</v>
      </c>
    </row>
    <row r="19" spans="1:8" x14ac:dyDescent="0.2">
      <c r="A19" s="25"/>
      <c r="B19" s="25"/>
      <c r="C19" s="26" t="s">
        <v>56</v>
      </c>
      <c r="D19" s="11">
        <v>0</v>
      </c>
      <c r="E19" s="11">
        <v>0</v>
      </c>
      <c r="F19" s="11">
        <v>0</v>
      </c>
      <c r="G19" s="11">
        <f>BudgetDetails[[#This Row],[Level of Skill]]+BudgetDetails[[#This Row],[Level of Understanding]]+BudgetDetails[[#This Row],[Theological Under-standing]]</f>
        <v>0</v>
      </c>
      <c r="H19" s="34">
        <f t="shared" si="0"/>
        <v>0</v>
      </c>
    </row>
    <row r="20" spans="1:8" x14ac:dyDescent="0.2">
      <c r="A20" s="25"/>
      <c r="B20" s="25"/>
      <c r="C20" s="26" t="s">
        <v>62</v>
      </c>
      <c r="D20" s="19">
        <v>0</v>
      </c>
      <c r="E20" s="19">
        <v>0</v>
      </c>
      <c r="F20" s="19">
        <v>0</v>
      </c>
      <c r="G20" s="19">
        <f>BudgetDetails[[#This Row],[Level of Skill]]+BudgetDetails[[#This Row],[Level of Understanding]]+BudgetDetails[[#This Row],[Theological Under-standing]]</f>
        <v>0</v>
      </c>
      <c r="H20" s="34">
        <f t="shared" si="0"/>
        <v>0</v>
      </c>
    </row>
    <row r="21" spans="1:8" x14ac:dyDescent="0.2">
      <c r="A21" s="25" t="s">
        <v>41</v>
      </c>
      <c r="B21" s="25" t="s">
        <v>42</v>
      </c>
      <c r="C21" s="26" t="s">
        <v>62</v>
      </c>
      <c r="D21" s="11">
        <v>0</v>
      </c>
      <c r="E21" s="11">
        <v>0</v>
      </c>
      <c r="F21" s="11">
        <v>0</v>
      </c>
      <c r="G21" s="11">
        <f>BudgetDetails[[#This Row],[Level of Skill]]+BudgetDetails[[#This Row],[Level of Understanding]]+BudgetDetails[[#This Row],[Theological Under-standing]]</f>
        <v>0</v>
      </c>
      <c r="H21" s="34">
        <f t="shared" si="0"/>
        <v>0</v>
      </c>
    </row>
    <row r="22" spans="1:8" x14ac:dyDescent="0.2">
      <c r="A22" s="25"/>
      <c r="B22" s="25"/>
      <c r="C22" s="26" t="s">
        <v>78</v>
      </c>
      <c r="D22" s="19">
        <v>0</v>
      </c>
      <c r="E22" s="19">
        <v>0</v>
      </c>
      <c r="F22" s="19">
        <v>0</v>
      </c>
      <c r="G22" s="19">
        <f>BudgetDetails[[#This Row],[Level of Skill]]+BudgetDetails[[#This Row],[Level of Understanding]]+BudgetDetails[[#This Row],[Theological Under-standing]]</f>
        <v>0</v>
      </c>
      <c r="H22" s="34">
        <f t="shared" si="0"/>
        <v>0</v>
      </c>
    </row>
    <row r="23" spans="1:8" ht="17" x14ac:dyDescent="0.2">
      <c r="A23" s="25" t="s">
        <v>43</v>
      </c>
      <c r="B23" s="25" t="s">
        <v>44</v>
      </c>
      <c r="C23" s="26" t="s">
        <v>57</v>
      </c>
      <c r="D23" s="11" t="s">
        <v>1</v>
      </c>
      <c r="E23" s="11" t="s">
        <v>1</v>
      </c>
      <c r="F23" s="11" t="s">
        <v>1</v>
      </c>
      <c r="G23" s="11" t="s">
        <v>1</v>
      </c>
      <c r="H23" s="34" t="str">
        <f t="shared" si="0"/>
        <v xml:space="preserve"> </v>
      </c>
    </row>
    <row r="24" spans="1:8" x14ac:dyDescent="0.2">
      <c r="A24" s="25"/>
      <c r="B24" s="25"/>
      <c r="C24" s="26" t="s">
        <v>58</v>
      </c>
      <c r="D24" s="19">
        <v>0</v>
      </c>
      <c r="E24" s="19">
        <v>0</v>
      </c>
      <c r="F24" s="19">
        <v>0</v>
      </c>
      <c r="G24" s="19">
        <f>BudgetDetails[[#This Row],[Level of Skill]]+BudgetDetails[[#This Row],[Level of Understanding]]+BudgetDetails[[#This Row],[Theological Under-standing]]</f>
        <v>0</v>
      </c>
      <c r="H24" s="34">
        <f t="shared" si="0"/>
        <v>0</v>
      </c>
    </row>
    <row r="25" spans="1:8" ht="17" x14ac:dyDescent="0.2">
      <c r="A25" s="25" t="s">
        <v>45</v>
      </c>
      <c r="B25" s="25" t="s">
        <v>46</v>
      </c>
      <c r="C25" s="26" t="s">
        <v>79</v>
      </c>
      <c r="D25" s="11"/>
      <c r="E25" s="11"/>
      <c r="F25" s="11" t="s">
        <v>1</v>
      </c>
      <c r="G25" s="11" t="s">
        <v>1</v>
      </c>
      <c r="H25" s="34" t="str">
        <f t="shared" si="0"/>
        <v xml:space="preserve"> </v>
      </c>
    </row>
    <row r="26" spans="1:8" x14ac:dyDescent="0.2">
      <c r="A26" s="25"/>
      <c r="B26" s="25"/>
      <c r="C26" s="26" t="s">
        <v>59</v>
      </c>
      <c r="D26" s="19">
        <v>5</v>
      </c>
      <c r="E26" s="19">
        <v>4</v>
      </c>
      <c r="F26" s="19">
        <v>4</v>
      </c>
      <c r="G26" s="19">
        <f>F26+E26+D26</f>
        <v>13</v>
      </c>
      <c r="H26" s="34">
        <f t="shared" si="0"/>
        <v>13</v>
      </c>
    </row>
    <row r="27" spans="1:8" x14ac:dyDescent="0.2">
      <c r="A27" s="25"/>
      <c r="B27" s="25"/>
      <c r="C27" s="26" t="s">
        <v>60</v>
      </c>
      <c r="D27" s="11">
        <v>0</v>
      </c>
      <c r="E27" s="11">
        <v>0</v>
      </c>
      <c r="F27" s="11">
        <v>0</v>
      </c>
      <c r="G27" s="19">
        <f t="shared" ref="G27:G48" si="1">F27+E27+D27</f>
        <v>0</v>
      </c>
      <c r="H27" s="34">
        <f t="shared" si="0"/>
        <v>0</v>
      </c>
    </row>
    <row r="28" spans="1:8" x14ac:dyDescent="0.2">
      <c r="A28" s="25" t="s">
        <v>47</v>
      </c>
      <c r="B28" s="25" t="s">
        <v>48</v>
      </c>
      <c r="C28" s="26" t="s">
        <v>80</v>
      </c>
      <c r="D28" s="19">
        <v>0</v>
      </c>
      <c r="E28" s="19">
        <v>0</v>
      </c>
      <c r="F28" s="19">
        <v>0</v>
      </c>
      <c r="G28" s="19">
        <f t="shared" si="1"/>
        <v>0</v>
      </c>
      <c r="H28" s="34">
        <f t="shared" si="0"/>
        <v>0</v>
      </c>
    </row>
    <row r="29" spans="1:8" x14ac:dyDescent="0.2">
      <c r="A29" s="25"/>
      <c r="B29" s="25"/>
      <c r="C29" s="26" t="s">
        <v>79</v>
      </c>
      <c r="D29" s="11">
        <v>1</v>
      </c>
      <c r="E29" s="11">
        <v>1</v>
      </c>
      <c r="F29" s="11">
        <v>1</v>
      </c>
      <c r="G29" s="19">
        <f t="shared" si="1"/>
        <v>3</v>
      </c>
      <c r="H29" s="34">
        <f t="shared" si="0"/>
        <v>3</v>
      </c>
    </row>
    <row r="30" spans="1:8" x14ac:dyDescent="0.2">
      <c r="A30" s="25"/>
      <c r="B30" s="25"/>
      <c r="C30" s="26" t="s">
        <v>61</v>
      </c>
      <c r="D30" s="19">
        <v>0</v>
      </c>
      <c r="E30" s="19">
        <v>0</v>
      </c>
      <c r="F30" s="19">
        <v>0</v>
      </c>
      <c r="G30" s="19">
        <f t="shared" si="1"/>
        <v>0</v>
      </c>
      <c r="H30" s="34">
        <f t="shared" si="0"/>
        <v>0</v>
      </c>
    </row>
    <row r="31" spans="1:8" x14ac:dyDescent="0.2">
      <c r="A31" s="25"/>
      <c r="B31" s="25"/>
      <c r="C31" s="26" t="s">
        <v>62</v>
      </c>
      <c r="D31" s="11">
        <v>0</v>
      </c>
      <c r="E31" s="11">
        <v>0</v>
      </c>
      <c r="F31" s="11">
        <v>0</v>
      </c>
      <c r="G31" s="19">
        <f t="shared" si="1"/>
        <v>0</v>
      </c>
      <c r="H31" s="34">
        <f t="shared" si="0"/>
        <v>0</v>
      </c>
    </row>
    <row r="32" spans="1:8" x14ac:dyDescent="0.2">
      <c r="A32" s="25" t="s">
        <v>49</v>
      </c>
      <c r="B32" s="25" t="s">
        <v>50</v>
      </c>
      <c r="C32" s="26" t="s">
        <v>81</v>
      </c>
      <c r="D32" s="19">
        <v>0</v>
      </c>
      <c r="E32" s="19">
        <v>0</v>
      </c>
      <c r="F32" s="19">
        <v>0</v>
      </c>
      <c r="G32" s="19">
        <f t="shared" si="1"/>
        <v>0</v>
      </c>
      <c r="H32" s="34">
        <f t="shared" si="0"/>
        <v>0</v>
      </c>
    </row>
    <row r="33" spans="1:8" x14ac:dyDescent="0.2">
      <c r="A33" s="25"/>
      <c r="B33" s="25"/>
      <c r="C33" s="26" t="s">
        <v>82</v>
      </c>
      <c r="D33" s="11">
        <v>0</v>
      </c>
      <c r="E33" s="11">
        <v>0</v>
      </c>
      <c r="F33" s="11">
        <v>0</v>
      </c>
      <c r="G33" s="19">
        <f t="shared" si="1"/>
        <v>0</v>
      </c>
      <c r="H33" s="34">
        <f t="shared" si="0"/>
        <v>0</v>
      </c>
    </row>
    <row r="34" spans="1:8" x14ac:dyDescent="0.2">
      <c r="A34" s="25" t="s">
        <v>51</v>
      </c>
      <c r="B34" s="25" t="s">
        <v>52</v>
      </c>
      <c r="C34" s="26" t="s">
        <v>83</v>
      </c>
      <c r="D34" s="19">
        <v>0</v>
      </c>
      <c r="E34" s="19">
        <v>0</v>
      </c>
      <c r="F34" s="19">
        <v>0</v>
      </c>
      <c r="G34" s="19">
        <f t="shared" si="1"/>
        <v>0</v>
      </c>
      <c r="H34" s="34">
        <f t="shared" si="0"/>
        <v>0</v>
      </c>
    </row>
    <row r="35" spans="1:8" x14ac:dyDescent="0.2">
      <c r="A35" s="25"/>
      <c r="B35" s="25"/>
      <c r="C35" s="26" t="s">
        <v>65</v>
      </c>
      <c r="D35" s="11">
        <v>0</v>
      </c>
      <c r="E35" s="11">
        <v>0</v>
      </c>
      <c r="F35" s="11">
        <v>0</v>
      </c>
      <c r="G35" s="19">
        <f t="shared" si="1"/>
        <v>0</v>
      </c>
      <c r="H35" s="34">
        <f t="shared" si="0"/>
        <v>0</v>
      </c>
    </row>
    <row r="36" spans="1:8" ht="27" x14ac:dyDescent="0.2">
      <c r="A36" s="25" t="s">
        <v>53</v>
      </c>
      <c r="B36" s="25" t="s">
        <v>54</v>
      </c>
      <c r="C36" s="26" t="s">
        <v>67</v>
      </c>
      <c r="D36" s="19">
        <v>0</v>
      </c>
      <c r="E36" s="19">
        <v>0</v>
      </c>
      <c r="F36" s="19">
        <v>0</v>
      </c>
      <c r="G36" s="19">
        <f t="shared" si="1"/>
        <v>0</v>
      </c>
      <c r="H36" s="34">
        <f t="shared" si="0"/>
        <v>0</v>
      </c>
    </row>
    <row r="37" spans="1:8" ht="17" x14ac:dyDescent="0.2">
      <c r="C37" s="1" t="s">
        <v>84</v>
      </c>
      <c r="D37" s="11">
        <v>0</v>
      </c>
      <c r="E37" s="11">
        <v>0</v>
      </c>
      <c r="F37" s="11">
        <v>0</v>
      </c>
      <c r="G37" s="19">
        <f t="shared" si="1"/>
        <v>0</v>
      </c>
      <c r="H37" s="34">
        <f t="shared" si="0"/>
        <v>0</v>
      </c>
    </row>
    <row r="38" spans="1:8" ht="17" x14ac:dyDescent="0.2">
      <c r="C38" s="1" t="s">
        <v>66</v>
      </c>
      <c r="D38" s="19">
        <v>0</v>
      </c>
      <c r="E38" s="19">
        <v>0</v>
      </c>
      <c r="F38" s="19">
        <v>0</v>
      </c>
      <c r="G38" s="19">
        <f t="shared" si="1"/>
        <v>0</v>
      </c>
      <c r="H38" s="34">
        <f t="shared" si="0"/>
        <v>0</v>
      </c>
    </row>
    <row r="39" spans="1:8" ht="51" x14ac:dyDescent="0.2">
      <c r="C39" s="32" t="s">
        <v>91</v>
      </c>
      <c r="D39" s="11">
        <v>0</v>
      </c>
      <c r="E39" s="11">
        <v>0</v>
      </c>
      <c r="F39" s="11">
        <v>0</v>
      </c>
      <c r="G39" s="19">
        <f t="shared" si="1"/>
        <v>0</v>
      </c>
      <c r="H39" s="34">
        <f t="shared" si="0"/>
        <v>0</v>
      </c>
    </row>
    <row r="40" spans="1:8" ht="17" x14ac:dyDescent="0.2">
      <c r="C40" s="32" t="s">
        <v>92</v>
      </c>
      <c r="D40" s="19">
        <v>0</v>
      </c>
      <c r="E40" s="19">
        <v>0</v>
      </c>
      <c r="F40" s="19">
        <v>0</v>
      </c>
      <c r="G40" s="19">
        <f t="shared" si="1"/>
        <v>0</v>
      </c>
      <c r="H40" s="34">
        <f t="shared" si="0"/>
        <v>0</v>
      </c>
    </row>
    <row r="41" spans="1:8" ht="17" x14ac:dyDescent="0.2">
      <c r="C41" s="32" t="s">
        <v>93</v>
      </c>
      <c r="D41" s="11">
        <v>0</v>
      </c>
      <c r="E41" s="11">
        <v>0</v>
      </c>
      <c r="F41" s="11">
        <v>0</v>
      </c>
      <c r="G41" s="19">
        <f t="shared" si="1"/>
        <v>0</v>
      </c>
      <c r="H41" s="34">
        <f t="shared" si="0"/>
        <v>0</v>
      </c>
    </row>
    <row r="42" spans="1:8" ht="17" x14ac:dyDescent="0.2">
      <c r="C42" s="32" t="s">
        <v>94</v>
      </c>
      <c r="D42" s="19">
        <v>0</v>
      </c>
      <c r="E42" s="19">
        <v>0</v>
      </c>
      <c r="F42" s="19">
        <v>0</v>
      </c>
      <c r="G42" s="19">
        <f t="shared" si="1"/>
        <v>0</v>
      </c>
      <c r="H42" s="34">
        <f t="shared" si="0"/>
        <v>0</v>
      </c>
    </row>
    <row r="43" spans="1:8" x14ac:dyDescent="0.2">
      <c r="D43" s="11">
        <v>0</v>
      </c>
      <c r="E43" s="11">
        <v>0</v>
      </c>
      <c r="F43" s="11">
        <v>0</v>
      </c>
      <c r="G43" s="19">
        <f t="shared" si="1"/>
        <v>0</v>
      </c>
      <c r="H43" s="34">
        <f t="shared" si="0"/>
        <v>0</v>
      </c>
    </row>
    <row r="44" spans="1:8" x14ac:dyDescent="0.2">
      <c r="D44" s="19">
        <v>0</v>
      </c>
      <c r="E44" s="19">
        <v>0</v>
      </c>
      <c r="F44" s="19">
        <v>0</v>
      </c>
      <c r="G44" s="19">
        <f t="shared" si="1"/>
        <v>0</v>
      </c>
      <c r="H44" s="34">
        <f t="shared" si="0"/>
        <v>0</v>
      </c>
    </row>
    <row r="45" spans="1:8" x14ac:dyDescent="0.2">
      <c r="D45" s="11">
        <v>1</v>
      </c>
      <c r="E45" s="11">
        <v>1</v>
      </c>
      <c r="F45" s="11">
        <v>1</v>
      </c>
      <c r="G45" s="19">
        <f t="shared" si="1"/>
        <v>3</v>
      </c>
      <c r="H45" s="34">
        <f t="shared" si="0"/>
        <v>3</v>
      </c>
    </row>
    <row r="46" spans="1:8" x14ac:dyDescent="0.2">
      <c r="D46" s="19">
        <v>0</v>
      </c>
      <c r="E46" s="19">
        <v>0</v>
      </c>
      <c r="F46" s="19">
        <v>0</v>
      </c>
      <c r="G46" s="19">
        <f t="shared" si="1"/>
        <v>0</v>
      </c>
      <c r="H46" s="34">
        <f t="shared" si="0"/>
        <v>0</v>
      </c>
    </row>
    <row r="47" spans="1:8" x14ac:dyDescent="0.2">
      <c r="D47" s="20">
        <v>0</v>
      </c>
      <c r="E47" s="20">
        <v>0</v>
      </c>
      <c r="F47" s="20">
        <v>0</v>
      </c>
      <c r="G47" s="19">
        <f t="shared" si="1"/>
        <v>0</v>
      </c>
      <c r="H47" s="34">
        <f t="shared" si="0"/>
        <v>0</v>
      </c>
    </row>
    <row r="48" spans="1:8" x14ac:dyDescent="0.2">
      <c r="D48" s="20">
        <v>0</v>
      </c>
      <c r="E48" s="20">
        <v>0</v>
      </c>
      <c r="F48" s="20">
        <v>0</v>
      </c>
      <c r="G48" s="19">
        <f t="shared" si="1"/>
        <v>0</v>
      </c>
      <c r="H48" s="34">
        <f t="shared" si="0"/>
        <v>0</v>
      </c>
    </row>
  </sheetData>
  <mergeCells count="1">
    <mergeCell ref="A1:C1"/>
  </mergeCells>
  <conditionalFormatting sqref="H2:H48">
    <cfRule type="dataBar" priority="10">
      <dataBar showValue="0">
        <cfvo type="min"/>
        <cfvo type="max"/>
        <color theme="3"/>
      </dataBar>
      <extLst>
        <ext xmlns:x14="http://schemas.microsoft.com/office/spreadsheetml/2009/9/main" uri="{B025F937-C7B1-47D3-B67F-A62EFF666E3E}">
          <x14:id>{A5ACCDD3-F954-DA49-92CF-093E4709EF5D}</x14:id>
        </ext>
      </extLst>
    </cfRule>
  </conditionalFormatting>
  <conditionalFormatting sqref="H26:H47">
    <cfRule type="dataBar" priority="6">
      <dataBar showValue="0">
        <cfvo type="min"/>
        <cfvo type="max"/>
        <color theme="3"/>
      </dataBar>
      <extLst>
        <ext xmlns:x14="http://schemas.microsoft.com/office/spreadsheetml/2009/9/main" uri="{B025F937-C7B1-47D3-B67F-A62EFF666E3E}">
          <x14:id>{F98D4E6A-2840-C94C-A079-A89982C81976}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1"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F2:F47</xm:sqref>
        </x14:conditionalFormatting>
        <x14:conditionalFormatting xmlns:xm="http://schemas.microsoft.com/office/excel/2006/main">
          <x14:cfRule type="iconSet" priority="7" id="{C81724BF-B9CD-7740-8779-E70BC51C9D49}">
            <x14:iconSet iconSet="3Triangles" custom="1">
              <x14:cfvo type="percent">
                <xm:f>0</xm:f>
              </x14:cfvo>
              <x14:cfvo type="num">
                <xm:f>0</xm:f>
              </x14:cfvo>
              <x14:cfvo type="num">
                <xm:f>1</xm:f>
              </x14:cfvo>
              <x14:cfIcon iconSet="3Triangles" iconId="0"/>
              <x14:cfIcon iconSet="NoIcons" iconId="0"/>
              <x14:cfIcon iconSet="3Triangles" iconId="2"/>
            </x14:iconSet>
          </x14:cfRule>
          <xm:sqref>F26:F48</xm:sqref>
        </x14:conditionalFormatting>
        <x14:conditionalFormatting xmlns:xm="http://schemas.microsoft.com/office/excel/2006/main">
          <x14:cfRule type="iconSet" priority="8"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 xmlns:xm="http://schemas.microsoft.com/office/excel/2006/main">
          <x14:cfRule type="iconSet" priority="9"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 G8:G25</xm:sqref>
        </x14:conditionalFormatting>
        <x14:conditionalFormatting xmlns:xm="http://schemas.microsoft.com/office/excel/2006/main">
          <x14:cfRule type="iconSet" priority="2" id="{8CD030AB-5E74-864B-9A73-28E64C1480BE}">
            <x14:iconSet iconSet="3Triangles" custom="1">
              <x14:cfvo type="percent">
                <xm:f>0</xm:f>
              </x14:cfvo>
              <x14:cfvo type="num">
                <xm:f>0</xm:f>
              </x14:cfvo>
              <x14:cfvo type="num">
                <xm:f>1</xm:f>
              </x14:cfvo>
              <x14:cfIcon iconSet="3Triangles" iconId="0"/>
              <x14:cfIcon iconSet="NoIcons" iconId="0"/>
              <x14:cfIcon iconSet="3Triangles" iconId="2"/>
            </x14:iconSet>
          </x14:cfRule>
          <xm:sqref>G25:G48</xm:sqref>
        </x14:conditionalFormatting>
        <x14:conditionalFormatting xmlns:xm="http://schemas.microsoft.com/office/excel/2006/main">
          <x14:cfRule type="iconSet" priority="4" id="{7187878B-C77F-ED41-A2DE-FB015EA47B41}">
            <x14:iconSet iconSet="3Triangles" custom="1">
              <x14:cfvo type="percent">
                <xm:f>0</xm:f>
              </x14:cfvo>
              <x14:cfvo type="num">
                <xm:f>0</xm:f>
              </x14:cfvo>
              <x14:cfvo type="num">
                <xm:f>1</xm:f>
              </x14:cfvo>
              <x14:cfIcon iconSet="3Triangles" iconId="0"/>
              <x14:cfIcon iconSet="NoIcons" iconId="0"/>
              <x14:cfIcon iconSet="3Triangles" iconId="2"/>
            </x14:iconSet>
          </x14:cfRule>
          <xm:sqref>G26:G48</xm:sqref>
        </x14:conditionalFormatting>
        <x14:conditionalFormatting xmlns:xm="http://schemas.microsoft.com/office/excel/2006/main">
          <x14:cfRule type="iconSet" priority="3" id="{6C1AF326-931B-B049-A5A0-C09AD0417760}">
            <x14:iconSet iconSet="3Triangles" custom="1">
              <x14:cfvo type="percent">
                <xm:f>0</xm:f>
              </x14:cfvo>
              <x14:cfvo type="num">
                <xm:f>0</xm:f>
              </x14:cfvo>
              <x14:cfvo type="num">
                <xm:f>1</xm:f>
              </x14:cfvo>
              <x14:cfIcon iconSet="3Triangles" iconId="0"/>
              <x14:cfIcon iconSet="NoIcons" iconId="0"/>
              <x14:cfIcon iconSet="3Triangles" iconId="2"/>
            </x14:iconSet>
          </x14:cfRule>
          <xm:sqref>G28:G47</xm:sqref>
        </x14:conditionalFormatting>
        <x14:conditionalFormatting xmlns:xm="http://schemas.microsoft.com/office/excel/2006/main">
          <x14:cfRule type="iconSet" priority="5" id="{F0D0D899-2B69-1E4F-9CAA-951043A05375}">
            <x14:iconSet iconSet="3Triangles" custom="1">
              <x14:cfvo type="percent">
                <xm:f>0</xm:f>
              </x14:cfvo>
              <x14:cfvo type="num">
                <xm:f>0</xm:f>
              </x14:cfvo>
              <x14:cfvo type="num">
                <xm:f>1</xm:f>
              </x14:cfvo>
              <x14:cfIcon iconSet="3Triangles" iconId="0"/>
              <x14:cfIcon iconSet="NoIcons" iconId="0"/>
              <x14:cfIcon iconSet="3Triangles" iconId="2"/>
            </x14:iconSet>
          </x14:cfRule>
          <xm:sqref>G29:G48</xm:sqref>
        </x14:conditionalFormatting>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H2:H48</xm:sqref>
        </x14:conditionalFormatting>
        <x14:conditionalFormatting xmlns:xm="http://schemas.microsoft.com/office/excel/2006/main">
          <x14:cfRule type="dataBar" id="{F98D4E6A-2840-C94C-A079-A89982C81976}">
            <x14:dataBar minLength="0" maxLength="100" gradient="0">
              <x14:cfvo type="autoMin"/>
              <x14:cfvo type="autoMax"/>
              <x14:negativeFillColor rgb="FFFF0000"/>
              <x14:axisColor rgb="FF000000"/>
            </x14:dataBar>
          </x14:cfRule>
          <xm:sqref>H26:H47</xm:sqref>
        </x14:conditionalFormatting>
        <x14:conditionalFormatting xmlns:xm="http://schemas.microsoft.com/office/excel/2006/main">
          <x14:cfRule type="iconSet" priority="1" id="{37C10003-C529-BC4D-9B0E-C31E86B31365}">
            <x14:iconSet iconSet="3Triangles" custom="1">
              <x14:cfvo type="percent">
                <xm:f>0</xm:f>
              </x14:cfvo>
              <x14:cfvo type="num">
                <xm:f>0</xm:f>
              </x14:cfvo>
              <x14:cfvo type="num">
                <xm:f>1</xm:f>
              </x14:cfvo>
              <x14:cfIcon iconSet="3Triangles" iconId="0"/>
              <x14:cfIcon iconSet="NoIcons" iconId="0"/>
              <x14:cfIcon iconSet="3Triangles" iconId="2"/>
            </x14:iconSet>
          </x14:cfRule>
          <xm:sqref>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baseColWidth="10" defaultColWidth="8.83203125" defaultRowHeight="16" x14ac:dyDescent="0.2"/>
  <cols>
    <col min="1" max="1" width="25.1640625" customWidth="1"/>
  </cols>
  <sheetData>
    <row r="1" spans="1:4" x14ac:dyDescent="0.2">
      <c r="A1" t="s">
        <v>0</v>
      </c>
    </row>
    <row r="2" spans="1:4" x14ac:dyDescent="0.2">
      <c r="A2" t="s">
        <v>6</v>
      </c>
    </row>
    <row r="3" spans="1:4" x14ac:dyDescent="0.2">
      <c r="A3" t="s">
        <v>7</v>
      </c>
    </row>
    <row r="4" spans="1:4" x14ac:dyDescent="0.2">
      <c r="A4" t="s">
        <v>2</v>
      </c>
    </row>
    <row r="5" spans="1:4" x14ac:dyDescent="0.2">
      <c r="A5" t="s">
        <v>8</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Research Experience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2024-12-09T18:19:37Z</dcterms:modified>
  <cp:category/>
</cp:coreProperties>
</file>